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workbookProtection workbookPassword="C663" lockStructure="1"/>
  <bookViews>
    <workbookView xWindow="120" yWindow="660" windowWidth="28515" windowHeight="12045" tabRatio="833"/>
  </bookViews>
  <sheets>
    <sheet name="Démarche à suivre" sheetId="6" r:id="rId1"/>
    <sheet name="Contexte général" sheetId="5" r:id="rId2"/>
    <sheet name="Etape 1 - Le demandeur " sheetId="1" r:id="rId3"/>
    <sheet name="Etape 2 - Eléments à joindre " sheetId="4" r:id="rId4"/>
    <sheet name="Etape 3 - L'objet" sheetId="10" r:id="rId5"/>
    <sheet name="Etape 4 - La déclaration" sheetId="11" r:id="rId6"/>
    <sheet name="Liste de valeurs" sheetId="3" state="hidden" r:id="rId7"/>
    <sheet name="Texte_contexte" sheetId="12" state="hidden" r:id="rId8"/>
    <sheet name="infoSIT" sheetId="8" state="hidden" r:id="rId9"/>
    <sheet name="indicSIT" sheetId="9" state="hidden" r:id="rId10"/>
  </sheets>
  <definedNames>
    <definedName name="CODFORMULAIRE">infoSIT!$A$2</definedName>
    <definedName name="COFINANCEURS">'Etape 4 - La déclaration'!$C$14</definedName>
    <definedName name="DATEVERSIONFORMULAIRE">infoSIT!$C$2</definedName>
    <definedName name="DDEMANDE">'Etape 4 - La déclaration'!$F$36</definedName>
    <definedName name="DDTRAV">'Etape 3 - L''objet'!$D$27</definedName>
    <definedName name="DESCRIPTIF">'Etape 3 - L''objet'!$A$24</definedName>
    <definedName name="DESIGNATION">'Etape 3 - L''objet'!$A$15</definedName>
    <definedName name="DFTRAV">'Etape 3 - L''objet'!#REF!</definedName>
    <definedName name="EMAILCONTACT">'Etape 1 - Le demandeur '!$B$29</definedName>
    <definedName name="FDCONTACT">'Etape 1 - Le demandeur '!$B$22</definedName>
    <definedName name="INSEE">'Etape 3 - L''objet'!$E$18</definedName>
    <definedName name="LIBCIVILITECONTACT">'Etape 1 - Le demandeur '!$B$20</definedName>
    <definedName name="LOCALISATION">'Etape 3 - L''objet'!$A$18</definedName>
    <definedName name="MT_HT">'Etape 4 - La déclaration'!$E$17</definedName>
    <definedName name="MT_TTC">'Etape 4 - La déclaration'!$E$18</definedName>
    <definedName name="MTESTIME">'Etape 4 - La déclaration'!$E$19</definedName>
    <definedName name="NATUREOPERATION">'Etape 2 - Eléments à joindre '!#REF!</definedName>
    <definedName name="NOMCONTACT">'Etape 1 - Le demandeur '!$B$21</definedName>
    <definedName name="NOMMO">'Etape 1 - Le demandeur '!$B$13</definedName>
    <definedName name="NOPAYE">'Etape 1 - Le demandeur '!$B$17</definedName>
    <definedName name="NSIRET">'Etape 1 - Le demandeur '!$B$14</definedName>
    <definedName name="OBJECTIF_RESULTAT">'Etape 3 - L''objet'!#REF!</definedName>
    <definedName name="OPPORTUNITE">'Etape 3 - L''objet'!$A$20</definedName>
    <definedName name="OPPORTUNITE2">'Etape 3 - L''objet'!$A$22</definedName>
    <definedName name="TEL1CONTACT">'Etape 1 - Le demandeur '!$B$28</definedName>
    <definedName name="TYPEMONTANT">'Etape 4 - La déclaration'!#REF!</definedName>
    <definedName name="VERSIONEXCEL">'Démarche à suivre'!$E$7</definedName>
    <definedName name="VERSIONFORMULAIRE">infoSIT!$B$2</definedName>
    <definedName name="_xlnm.Print_Area" localSheetId="2">'Etape 1 - Le demandeur '!$A$1:$E$55</definedName>
    <definedName name="_xlnm.Print_Area" localSheetId="3">'Etape 2 - Eléments à joindre '!$A$1:$E$22</definedName>
    <definedName name="_xlnm.Print_Area" localSheetId="4">'Etape 3 - L''objet'!$A$1:$E$28</definedName>
    <definedName name="_xlnm.Print_Area" localSheetId="5">'Etape 4 - La déclaration'!$B$1:$G$37</definedName>
  </definedNames>
  <calcPr calcId="145621"/>
</workbook>
</file>

<file path=xl/calcChain.xml><?xml version="1.0" encoding="utf-8"?>
<calcChain xmlns="http://schemas.openxmlformats.org/spreadsheetml/2006/main">
  <c r="E19" i="11" l="1"/>
  <c r="N2" i="8"/>
  <c r="M2" i="8"/>
  <c r="E7" i="6" l="1"/>
  <c r="A8" i="6" s="1"/>
  <c r="A8" i="5" l="1"/>
  <c r="A8" i="1"/>
  <c r="A9" i="4"/>
  <c r="B9" i="11"/>
  <c r="A10" i="10"/>
  <c r="B34" i="11" l="1"/>
  <c r="S2" i="8" l="1"/>
  <c r="Q2" i="8"/>
  <c r="B20" i="11" l="1"/>
  <c r="J2" i="8"/>
  <c r="AF2" i="8" l="1"/>
  <c r="P2" i="8"/>
  <c r="W2" i="8" l="1"/>
  <c r="R2" i="8"/>
  <c r="C34" i="1" l="1"/>
  <c r="D14" i="4"/>
  <c r="A7" i="12" l="1"/>
  <c r="A10" i="12" l="1"/>
  <c r="A3" i="12"/>
  <c r="A5" i="12"/>
  <c r="A2" i="12" l="1"/>
  <c r="A20" i="10" s="1"/>
  <c r="O2" i="8"/>
  <c r="C36" i="1" l="1"/>
  <c r="C40" i="1"/>
  <c r="C42" i="1"/>
  <c r="C38" i="1"/>
  <c r="B7" i="11" l="1"/>
  <c r="A7" i="10"/>
  <c r="A7" i="1" l="1"/>
  <c r="A7" i="5"/>
  <c r="A7" i="6"/>
  <c r="A7" i="4"/>
  <c r="AA2" i="8"/>
  <c r="F2" i="8"/>
  <c r="T2" i="8"/>
  <c r="H2" i="8"/>
  <c r="D2" i="8"/>
  <c r="K2" i="8"/>
  <c r="G2" i="8"/>
  <c r="V2" i="8"/>
  <c r="L2" i="8"/>
  <c r="I2" i="8"/>
  <c r="E2" i="8"/>
  <c r="U2" i="8" l="1"/>
</calcChain>
</file>

<file path=xl/comments1.xml><?xml version="1.0" encoding="utf-8"?>
<comments xmlns="http://schemas.openxmlformats.org/spreadsheetml/2006/main">
  <authors>
    <author>lthery</author>
  </authors>
  <commentList>
    <comment ref="L1" authorId="0">
      <text>
        <r>
          <rPr>
            <b/>
            <sz val="9"/>
            <color indexed="81"/>
            <rFont val="Tahoma"/>
            <family val="2"/>
          </rPr>
          <t>lthery:</t>
        </r>
        <r>
          <rPr>
            <sz val="9"/>
            <color indexed="81"/>
            <rFont val="Tahoma"/>
            <family val="2"/>
          </rPr>
          <t xml:space="preserve">
Def</t>
        </r>
      </text>
    </comment>
    <comment ref="O1" authorId="0">
      <text>
        <r>
          <rPr>
            <b/>
            <sz val="9"/>
            <color indexed="81"/>
            <rFont val="Tahoma"/>
            <family val="2"/>
          </rPr>
          <t>lthery:</t>
        </r>
        <r>
          <rPr>
            <sz val="9"/>
            <color indexed="81"/>
            <rFont val="Tahoma"/>
            <family val="2"/>
          </rPr>
          <t xml:space="preserve">
contexte</t>
        </r>
      </text>
    </comment>
    <comment ref="P1" authorId="0">
      <text>
        <r>
          <rPr>
            <b/>
            <sz val="9"/>
            <color indexed="81"/>
            <rFont val="Tahoma"/>
            <family val="2"/>
          </rPr>
          <t>lthery:</t>
        </r>
        <r>
          <rPr>
            <sz val="9"/>
            <color indexed="81"/>
            <rFont val="Tahoma"/>
            <family val="2"/>
          </rPr>
          <t xml:space="preserve">
Elem caract</t>
        </r>
      </text>
    </comment>
    <comment ref="Q1" authorId="0">
      <text>
        <r>
          <rPr>
            <b/>
            <sz val="9"/>
            <color indexed="81"/>
            <rFont val="Tahoma"/>
            <family val="2"/>
          </rPr>
          <t>lthery:</t>
        </r>
        <r>
          <rPr>
            <sz val="9"/>
            <color indexed="81"/>
            <rFont val="Tahoma"/>
            <family val="2"/>
          </rPr>
          <t xml:space="preserve">
Attention : article 5 de la convention
Non récupéré ; laisser vide</t>
        </r>
      </text>
    </comment>
  </commentList>
</comments>
</file>

<file path=xl/sharedStrings.xml><?xml version="1.0" encoding="utf-8"?>
<sst xmlns="http://schemas.openxmlformats.org/spreadsheetml/2006/main" count="248" uniqueCount="152">
  <si>
    <t>Agence de l’Eau Artois Picardie</t>
  </si>
  <si>
    <t>Direction des Interventions</t>
  </si>
  <si>
    <t xml:space="preserve">200 Rue Marceline </t>
  </si>
  <si>
    <t xml:space="preserve">Centre tertiaire de l’Arsenal - BP 80818 </t>
  </si>
  <si>
    <t>59508 DOUAI Cedex</t>
  </si>
  <si>
    <t>DEMANDE DE PARTICIPATION FINANCIERE</t>
  </si>
  <si>
    <t>Maître d'Ouvrage :</t>
  </si>
  <si>
    <t>Téléphone :</t>
  </si>
  <si>
    <t>Téléphone :</t>
  </si>
  <si>
    <t>3 - OBJET DE LA DEMANDE DE PARTICIPATION FINANCIERE</t>
  </si>
  <si>
    <t>3.1 MÉMOIRE EXPLICATIF</t>
  </si>
  <si>
    <t>Date prévue ou effective de l’ordre de service ou de passation des premières commandes :</t>
  </si>
  <si>
    <t>oui</t>
  </si>
  <si>
    <t>non</t>
  </si>
  <si>
    <t xml:space="preserve">Fait à : </t>
  </si>
  <si>
    <t>Le mandataire déclare :</t>
  </si>
  <si>
    <t>ne solliciter aucune autre aide publique sur ce projet</t>
  </si>
  <si>
    <t>solliciter une aide publique sur ce projet</t>
  </si>
  <si>
    <t>Etude</t>
  </si>
  <si>
    <t>3.2 ETAT D'AVANCEMENT DU PROJET</t>
  </si>
  <si>
    <t>En bleu : champs à renseigner</t>
  </si>
  <si>
    <t>DEMARCHE A SUIVRE POUR BENEFICIER D’UNE PARTICIPATION FINANCIERE DE 
L’AGENCE DE L'EAU</t>
  </si>
  <si>
    <t>Civilité</t>
  </si>
  <si>
    <t>Monsieur</t>
  </si>
  <si>
    <t>Madame</t>
  </si>
  <si>
    <t>le :</t>
  </si>
  <si>
    <t>Nature</t>
  </si>
  <si>
    <t>NATRAV</t>
  </si>
  <si>
    <t>LIGNES</t>
  </si>
  <si>
    <t>NSIRET</t>
  </si>
  <si>
    <t>NOPAYE</t>
  </si>
  <si>
    <t>NOMMO</t>
  </si>
  <si>
    <t>LIBCIVILITECONTACT</t>
  </si>
  <si>
    <t>NOMCONTACT</t>
  </si>
  <si>
    <t>Prénom et nom :</t>
  </si>
  <si>
    <t>E-mail :</t>
  </si>
  <si>
    <t>FDCONTACT</t>
  </si>
  <si>
    <t>TEL1CONTACT</t>
  </si>
  <si>
    <t>DESIGNATION</t>
  </si>
  <si>
    <t>LOCALISATION</t>
  </si>
  <si>
    <t>INSEE</t>
  </si>
  <si>
    <t>OPPORTUNITE</t>
  </si>
  <si>
    <t>DESCRIPTIF</t>
  </si>
  <si>
    <t>OBJECTIF_RESULTAT</t>
  </si>
  <si>
    <t>COFINANCEURS</t>
  </si>
  <si>
    <t>DEROG</t>
  </si>
  <si>
    <t>DDTRAV</t>
  </si>
  <si>
    <t>DFTRAV</t>
  </si>
  <si>
    <t>MTESTIME</t>
  </si>
  <si>
    <t>NOPPC</t>
  </si>
  <si>
    <t>NOOPEPPC</t>
  </si>
  <si>
    <t>ANNEEOPEPPC</t>
  </si>
  <si>
    <t>EMAILCONTACT</t>
  </si>
  <si>
    <t>TYPEOPERATION</t>
  </si>
  <si>
    <t>MODAL_RECEPT</t>
  </si>
  <si>
    <t>TYPEMONTANT</t>
  </si>
  <si>
    <t>DDEMANDE</t>
  </si>
  <si>
    <t>INDPH</t>
  </si>
  <si>
    <t>VALEUR</t>
  </si>
  <si>
    <t>Qualité/Fonction :</t>
  </si>
  <si>
    <t>N° Interlocuteur :</t>
  </si>
  <si>
    <t>3.1.3 Contexte :</t>
  </si>
  <si>
    <t>Civilité :</t>
  </si>
  <si>
    <t>Adresse postale :</t>
  </si>
  <si>
    <t>N° SIRET :</t>
  </si>
  <si>
    <t>Nom :</t>
  </si>
  <si>
    <t>HT</t>
  </si>
  <si>
    <t>TTC</t>
  </si>
  <si>
    <t>CODE_FORMULAIRE</t>
  </si>
  <si>
    <t>VERSION</t>
  </si>
  <si>
    <t>DATE_VERSION</t>
  </si>
  <si>
    <t>NB_OCCURENCES_FORMULAIRE</t>
  </si>
  <si>
    <t>OBJET_COURRIER</t>
  </si>
  <si>
    <t>PRIORITEDOSS</t>
  </si>
  <si>
    <t>1.1 - RENSEIGNEMENTS ADMINISTRATIFS</t>
  </si>
  <si>
    <t>4 -DECLARATION</t>
  </si>
  <si>
    <t>.</t>
  </si>
  <si>
    <t>auprès de (préciser les organismes et montants)</t>
  </si>
  <si>
    <t>L’Agence se réserve le droit de demander tout renseignement complémentaire nécessaire à l'instruction de la demande de participation financière.</t>
  </si>
  <si>
    <t>CONTEXTE GENERAL DES INTERVENTIONS DES OPERATIONS LIEES A 
LA CHARTE D'ENTRETIEN DES ESPACES PUBLICS</t>
  </si>
  <si>
    <t>Représentant légal :</t>
  </si>
  <si>
    <t>1.2 - RENSEIGNEMENTS CONCERNANT LE MAITRE D'OUVRAGE</t>
  </si>
  <si>
    <t>Le maître d'ouvrage déclare :</t>
  </si>
  <si>
    <t>date de signature :</t>
  </si>
  <si>
    <t>niveau retenu :</t>
  </si>
  <si>
    <t>n° de convention :</t>
  </si>
  <si>
    <r>
      <t xml:space="preserve">2 - ELEMENTS A JOINDRE 
</t>
    </r>
    <r>
      <rPr>
        <b/>
        <sz val="11"/>
        <color theme="1"/>
        <rFont val="Calibri"/>
        <family val="2"/>
        <scheme val="minor"/>
      </rPr>
      <t>POUR BENEFICIER D’UNE PARTICIPATION FINANCIERE DE L’AGENCE DE L'EAU</t>
    </r>
  </si>
  <si>
    <t xml:space="preserve">   - Le détail estimatif ou le devis détaillé,</t>
  </si>
  <si>
    <t xml:space="preserve">   - Un Relevé d'Identité Bancaire,</t>
  </si>
  <si>
    <t>CHARTE D'ENTRETIEN DES ESPACES PUBLICS</t>
  </si>
  <si>
    <t>Personne en charge du dossier :</t>
  </si>
  <si>
    <r>
      <t xml:space="preserve">          ● avoir signé la charte d'entretien des  espaces publics  </t>
    </r>
    <r>
      <rPr>
        <b/>
        <sz val="11"/>
        <color theme="1"/>
        <rFont val="Calibri"/>
        <family val="2"/>
      </rPr>
      <t>version 2017</t>
    </r>
    <r>
      <rPr>
        <sz val="11"/>
        <color theme="1"/>
        <rFont val="Calibri"/>
        <family val="2"/>
      </rPr>
      <t xml:space="preserve"> :</t>
    </r>
  </si>
  <si>
    <t xml:space="preserve">          ● avoir déjà bénéficié d'au moins une aide de l'Agence de l'Eau sur cette politique :</t>
  </si>
  <si>
    <t xml:space="preserve">          ● avoir un plan de gestion différencié :</t>
  </si>
  <si>
    <t>date de la dernière session de formation :</t>
  </si>
  <si>
    <t>date de la dernière campagne de sensibilisation :</t>
  </si>
  <si>
    <r>
      <t xml:space="preserve">   - Une copie de la charte d'entretien des espaces publics </t>
    </r>
    <r>
      <rPr>
        <b/>
        <sz val="11"/>
        <color theme="1"/>
        <rFont val="Calibri"/>
        <family val="2"/>
        <scheme val="minor"/>
      </rPr>
      <t>version 2017</t>
    </r>
    <r>
      <rPr>
        <sz val="11"/>
        <color theme="1"/>
        <rFont val="Calibri"/>
        <family val="2"/>
        <scheme val="minor"/>
      </rPr>
      <t xml:space="preserve"> signée,</t>
    </r>
  </si>
  <si>
    <t xml:space="preserve">   - L'attestation de récupération ou non de la TVA par poste de dépenses,</t>
  </si>
  <si>
    <r>
      <t xml:space="preserve">3.1.1 Désignation de l'opération </t>
    </r>
    <r>
      <rPr>
        <i/>
        <sz val="12"/>
        <color theme="1"/>
        <rFont val="Calibri"/>
        <family val="2"/>
        <scheme val="minor"/>
      </rPr>
      <t xml:space="preserve">(étude et/ou achat de matériel et/ou action de communication et/ou formation) </t>
    </r>
    <r>
      <rPr>
        <b/>
        <sz val="12"/>
        <color theme="1"/>
        <rFont val="Calibri"/>
        <family val="2"/>
        <scheme val="minor"/>
      </rPr>
      <t xml:space="preserve">: </t>
    </r>
  </si>
  <si>
    <t xml:space="preserve"> s'est engagé en signant la Charte d'Entretien des Espaces Publics version 2017 le </t>
  </si>
  <si>
    <t xml:space="preserve"> avec l'objectif d'atteindre le niveau </t>
  </si>
  <si>
    <t xml:space="preserve"> Afin de répondre aux exigences de la Charte et de déployer largement les techniques alternatives à l'usage des produits phytosanitaires auprès de ses agents, la collectivité sollicite l'Agence de l'Eau pour un financement concernant : </t>
  </si>
  <si>
    <t>montant des opérations avec récupération de la TVA :</t>
  </si>
  <si>
    <t>montant des opérations sans récupération de la TVA :</t>
  </si>
  <si>
    <t>montant total des opérations :</t>
  </si>
  <si>
    <t>date de réalisation :</t>
  </si>
  <si>
    <t xml:space="preserve">          ● avoir réalisé une campagne de sensibilisation auprès des habitants :</t>
  </si>
  <si>
    <t xml:space="preserve">   - Les éventuels éléments complémentaires demandés à l'étape 1.2 de ce formulaire,</t>
  </si>
  <si>
    <t>Cochez ci-dessous les éléments à joindre obligatoirement à votre dossier :</t>
  </si>
  <si>
    <t xml:space="preserve">   - La délibération approuvant l’opération (dans le cas d'une commande mutualisée).</t>
  </si>
  <si>
    <t xml:space="preserve">En zone non agricole, les produits phytosanitaires sont utilisés pour lutter contre les herbes indésirables, les ravageurs et les maladies qui attaquent les plantes, que ce soit dans un objectif d’esthétisme (entretien des espaces verts, des jardins et terrains de sport) ou de sécurité (entretien des infrastructures de transports). L’usage de ces produits présente un risque non négligeable pour les applicateurs, les usagers et pour l’environnement.
Dans les zones fortement urbanisées, le ruissellement est généralement élevé et la dégradation des matières actives par les micro-organismes limitée. Il existe donc des risques importants de pollution (risque d’entrainement des produits plus rapide et plus important dans les eaux de surfaces ou souterraines). De plus, des erreurs de pratiques peuvent aussi être à l’origine de contamination des ressources en eau et des milieux naturels aquatiques. 
La préservation de la qualité de l’eau dans le Bassin Artois-Picardie passe donc par la réduction de l’usage des produits phytosanitaires pour l’entretien des jardins, espaces verts et infrastructures. 
Les évolutions réglementaires induites par la loi « visant à mieux encadrer l’utilisation des produits phytosanitaires sur le territoire national » complétée par la loi relative à la transition énergétique pour la croissance verte interdisent l’usage des produits phytosanitaires par les personnes publiques au 1er janvier 2017 et par les particuliers au 1er janvier 2019.
Afin d'accompagner les collectivités dans cette transition, l'Agence de l'eau Artois-Picardie, en concertation avec la Région Hauts de France a fait évoluer sa charte d'entretien des espaces publics, mise en place dans le Bassin Artois-Picardie. Les collectivités ayant formalisé leur engagement dans une démarche de réduction de l'usage des pesticides sur leur territoire peuvent ainsi bénéficier d'un accompagnement financier. </t>
  </si>
  <si>
    <t>Autre financement public - le demandeur déclare :</t>
  </si>
  <si>
    <t>F_DPF_AEAP_CHARTEPHYTO</t>
  </si>
  <si>
    <t>zs</t>
  </si>
  <si>
    <t>PY</t>
  </si>
  <si>
    <t>PHYTO</t>
  </si>
  <si>
    <t>Travaux</t>
  </si>
  <si>
    <t>Achat de matériels</t>
  </si>
  <si>
    <t xml:space="preserve">               Si besoin, ce contexte peut être complété ci-dessous :</t>
  </si>
  <si>
    <t>Type opération</t>
  </si>
  <si>
    <t xml:space="preserve">          ● qu'au moins un de ses agents a participé à une session de formation à l'utilisation de techniques alternatives aux produits phytosanitaires :</t>
  </si>
  <si>
    <t>Charte Phyto</t>
  </si>
  <si>
    <t>1.1</t>
  </si>
  <si>
    <t>- certifie :</t>
  </si>
  <si>
    <t>Avoir pouvoir pour représenter le demandeur dans le cadre de la présent formalité ;</t>
  </si>
  <si>
    <t>N'avoir pas sollicité pour le même projet, une aide autre que celles indiquées sur le présent formulaire de demande d'aide</t>
  </si>
  <si>
    <t>L’exactitude des renseignements fournis dans le présent formulaire et les pièces jointes</t>
  </si>
  <si>
    <t>Etre à jour de mes obligations fiscales</t>
  </si>
  <si>
    <t>Etre à jour de mes obligations sociales</t>
  </si>
  <si>
    <t>Que je n’ai pas commencé l’exécution de ce projet avant le dépôt du présent formulaire de demande d’aide</t>
  </si>
  <si>
    <t xml:space="preserve">- m'engage à : </t>
  </si>
  <si>
    <t>Réaliser le projet présenté ;</t>
  </si>
  <si>
    <t>Informer le(s) financeurs de toute modification des informations fournies dans ce document et les pièces jointes</t>
  </si>
  <si>
    <t>Informer le(s) financeurs de toute modification des informations fournies dans le présent formulaire et les pièces jointes (territoire concerné, durée du projet, actions engagées …)</t>
  </si>
  <si>
    <t>Faire état de l’avancement du projet, notamment par la réalisation d’un bilan annuel, de réunions …</t>
  </si>
  <si>
    <t>Accepte que l'Agence de l'Eau Artois-Picardie adapte, modifie et complète les informations de ce formulaire en fonction des besoins de l'instruction de la demande</t>
  </si>
  <si>
    <r>
      <t>·</t>
    </r>
    <r>
      <rPr>
        <sz val="7"/>
        <color theme="1"/>
        <rFont val="Times New Roman"/>
        <family val="1"/>
      </rPr>
      <t xml:space="preserve">        </t>
    </r>
    <r>
      <rPr>
        <sz val="11"/>
        <color theme="1"/>
        <rFont val="Calibri"/>
        <family val="2"/>
        <scheme val="minor"/>
      </rPr>
      <t xml:space="preserve">Sollicite la participation financière de l'Agence de l'Eau Artois Picardie pour la réalisation de l’opération décrite en objet d'un </t>
    </r>
  </si>
  <si>
    <t>Votre version Excel:</t>
  </si>
  <si>
    <t>Faire état de l’avancement du projet</t>
  </si>
  <si>
    <t>Niveau charte</t>
  </si>
  <si>
    <r>
      <t xml:space="preserve">- Vous devez déposer auprès de l’Agence de l’Eau un dossier de demande de participation financière complet </t>
    </r>
    <r>
      <rPr>
        <u/>
        <sz val="11"/>
        <color theme="1"/>
        <rFont val="Calibri"/>
        <family val="2"/>
        <scheme val="minor"/>
      </rPr>
      <t>avant toute commande</t>
    </r>
    <r>
      <rPr>
        <sz val="11"/>
        <color theme="1"/>
        <rFont val="Calibri"/>
        <family val="2"/>
        <scheme val="minor"/>
      </rPr>
      <t>,
- L’instruction sera possible à la condition que vous établissiez et joigniez tous les documents nécessaires :
               o le fichier Excel complété (étapes 1 à 4),
               o les pièces complémentaires demandées,
- Si vous jugez certaines informations confidentielles, celles-ci devront être expressément mentionnées et ne seront pas communiquées à l'extérieur de l'Agence de l'Eau sans votre autorisation,</t>
    </r>
    <r>
      <rPr>
        <sz val="11"/>
        <color theme="1"/>
        <rFont val="Calibri"/>
        <family val="2"/>
        <scheme val="minor"/>
      </rPr>
      <t xml:space="preserve">
- N’hésitez pas à contacter votre correspondant :
               o Mission Littoral au 03.21.30.95.75,
               o Mission Mer du Nord au 03.27.99.96.32,
               o Mission Picardie au 03.22.91.94.88,
Nous vous informerons à l’issue de l’instruction de la suite donnée à votre demande. </t>
    </r>
  </si>
  <si>
    <t xml:space="preserve">Nom du signataire : </t>
  </si>
  <si>
    <t xml:space="preserve">Fonction du signataire : </t>
  </si>
  <si>
    <r>
      <t>Dans le cadre des finançements relatifs à la charte d'entretien des espaces publics, la demande de participation financière doit être dûment complétée (</t>
    </r>
    <r>
      <rPr>
        <b/>
        <i/>
        <u/>
        <sz val="11"/>
        <color theme="1"/>
        <rFont val="Calibri"/>
        <family val="2"/>
        <scheme val="minor"/>
      </rPr>
      <t xml:space="preserve">en veillant à utiliser le logiciel </t>
    </r>
    <r>
      <rPr>
        <b/>
        <i/>
        <u/>
        <sz val="14"/>
        <color theme="1"/>
        <rFont val="Calibri"/>
        <family val="2"/>
        <scheme val="minor"/>
      </rPr>
      <t>Excel 2010</t>
    </r>
    <r>
      <rPr>
        <b/>
        <i/>
        <u/>
        <sz val="12"/>
        <color theme="1"/>
        <rFont val="Calibri"/>
        <family val="2"/>
        <scheme val="minor"/>
      </rPr>
      <t xml:space="preserve"> </t>
    </r>
    <r>
      <rPr>
        <b/>
        <i/>
        <u/>
        <sz val="11"/>
        <color theme="1"/>
        <rFont val="Calibri"/>
        <family val="2"/>
        <scheme val="minor"/>
      </rPr>
      <t>minimum pour un fonctionnement optimal du présent formulaire</t>
    </r>
    <r>
      <rPr>
        <u/>
        <sz val="11"/>
        <color theme="1"/>
        <rFont val="Calibri"/>
        <family val="2"/>
        <scheme val="minor"/>
      </rPr>
      <t>)</t>
    </r>
    <r>
      <rPr>
        <sz val="11"/>
        <color theme="1"/>
        <rFont val="Calibri"/>
        <family val="2"/>
        <scheme val="minor"/>
      </rPr>
      <t xml:space="preserve">, datée et transmise par voie dématérialisée, l'ensemble des documents (formulaire Excel et pièces complémentaires) devant être </t>
    </r>
    <r>
      <rPr>
        <u/>
        <sz val="11"/>
        <color theme="1"/>
        <rFont val="Calibri"/>
        <family val="2"/>
        <scheme val="minor"/>
      </rPr>
      <t>zippé en une seule pièce jointe.</t>
    </r>
  </si>
  <si>
    <t xml:space="preserve">    - certifie :</t>
  </si>
  <si>
    <t xml:space="preserve">    - m'engage à : </t>
  </si>
  <si>
    <r>
      <t xml:space="preserve">Afin de nous permettre d'instruire votre demande, vous voudrez bien joindre au dossier type les éléments demandés dans l'onglet "Etape 2 - Eléments à joindre"
</t>
    </r>
    <r>
      <rPr>
        <i/>
        <sz val="11"/>
        <color theme="1"/>
        <rFont val="Calibri"/>
        <family val="2"/>
        <scheme val="minor"/>
      </rPr>
      <t>L’Agence se réserve le droit de demander tout renseignement complémentaire nécessaire à l'instruction de la demande de participation financière.</t>
    </r>
  </si>
  <si>
    <t>N° INSEE de la commune représentative de l'opération :</t>
  </si>
  <si>
    <r>
      <t xml:space="preserve">3.1.3 Contexte </t>
    </r>
    <r>
      <rPr>
        <i/>
        <sz val="12"/>
        <color theme="1"/>
        <rFont val="Calibri"/>
        <family val="2"/>
        <scheme val="minor"/>
      </rPr>
      <t>(le contexte ci-dessous est proposé par défaut)</t>
    </r>
    <r>
      <rPr>
        <b/>
        <sz val="12"/>
        <color theme="1"/>
        <rFont val="Calibri"/>
        <family val="2"/>
        <scheme val="minor"/>
      </rPr>
      <t xml:space="preserve"> :</t>
    </r>
  </si>
  <si>
    <r>
      <t xml:space="preserve">3.1.4 Descriptif technique de l'opération </t>
    </r>
    <r>
      <rPr>
        <i/>
        <sz val="12"/>
        <color theme="1"/>
        <rFont val="Calibri"/>
        <family val="2"/>
        <scheme val="minor"/>
      </rPr>
      <t>(préciser le contenu de l'étude ou le type de matériel, les caractéristiques…)</t>
    </r>
    <r>
      <rPr>
        <b/>
        <sz val="12"/>
        <color theme="1"/>
        <rFont val="Calibri"/>
        <family val="2"/>
        <scheme val="minor"/>
      </rPr>
      <t xml:space="preserve"> : </t>
    </r>
    <r>
      <rPr>
        <sz val="12"/>
        <color theme="1"/>
        <rFont val="Calibri"/>
        <family val="2"/>
        <scheme val="minor"/>
      </rPr>
      <t/>
    </r>
  </si>
  <si>
    <r>
      <t xml:space="preserve">3.1.2 Localisation de l'opération </t>
    </r>
    <r>
      <rPr>
        <sz val="12"/>
        <color theme="1"/>
        <rFont val="Calibri"/>
        <family val="2"/>
        <scheme val="minor"/>
      </rPr>
      <t>(</t>
    </r>
    <r>
      <rPr>
        <i/>
        <sz val="12"/>
        <color theme="1"/>
        <rFont val="Calibri"/>
        <family val="2"/>
        <scheme val="minor"/>
      </rPr>
      <t>Nom des communes concernées)</t>
    </r>
    <r>
      <rPr>
        <b/>
        <sz val="12"/>
        <color theme="1"/>
        <rFont val="Calibri"/>
        <family val="2"/>
        <scheme val="minor"/>
      </rPr>
      <t>:</t>
    </r>
  </si>
  <si>
    <t>1182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</si>
</sst>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8" x14ac:knownFonts="1">
    <font>
      <sz val="11"/>
      <color theme="1"/>
      <name val="Calibri"/>
      <family val="2"/>
      <scheme val="minor"/>
    </font>
    <font>
      <sz val="11"/>
      <color theme="0"/>
      <name val="Calibri"/>
      <family val="2"/>
      <scheme val="minor"/>
    </font>
    <font>
      <b/>
      <sz val="12"/>
      <color theme="1"/>
      <name val="Calibri"/>
      <family val="2"/>
    </font>
    <font>
      <sz val="12"/>
      <color theme="1"/>
      <name val="Calibri"/>
      <family val="2"/>
      <scheme val="minor"/>
    </font>
    <font>
      <b/>
      <sz val="12"/>
      <color theme="1"/>
      <name val="Calibri"/>
      <family val="2"/>
      <scheme val="minor"/>
    </font>
    <font>
      <sz val="10"/>
      <color theme="1"/>
      <name val="Calibri"/>
      <family val="2"/>
    </font>
    <font>
      <sz val="9"/>
      <color theme="1"/>
      <name val="Calibri"/>
      <family val="2"/>
    </font>
    <font>
      <b/>
      <sz val="16"/>
      <color theme="1"/>
      <name val="Calibri"/>
      <family val="2"/>
      <scheme val="minor"/>
    </font>
    <font>
      <sz val="11"/>
      <color theme="1"/>
      <name val="Calibri"/>
      <family val="2"/>
    </font>
    <font>
      <b/>
      <sz val="11"/>
      <color theme="1"/>
      <name val="Calibri"/>
      <family val="2"/>
    </font>
    <font>
      <b/>
      <sz val="11"/>
      <color theme="1"/>
      <name val="Calibri"/>
      <family val="2"/>
      <scheme val="minor"/>
    </font>
    <font>
      <i/>
      <sz val="12"/>
      <color rgb="FFFF0000"/>
      <name val="Calibri"/>
      <family val="2"/>
      <scheme val="minor"/>
    </font>
    <font>
      <sz val="12"/>
      <color theme="1" tint="4.9989318521683403E-2"/>
      <name val="Calibri"/>
      <family val="2"/>
      <scheme val="minor"/>
    </font>
    <font>
      <sz val="12"/>
      <color theme="1"/>
      <name val="Calibri"/>
      <family val="2"/>
    </font>
    <font>
      <sz val="7"/>
      <color theme="1"/>
      <name val="Times New Roman"/>
      <family val="1"/>
    </font>
    <font>
      <i/>
      <sz val="11"/>
      <color theme="1"/>
      <name val="Calibri"/>
      <family val="2"/>
      <scheme val="minor"/>
    </font>
    <font>
      <sz val="11"/>
      <name val="Calibri"/>
      <family val="2"/>
      <scheme val="minor"/>
    </font>
    <font>
      <u/>
      <sz val="11"/>
      <color theme="10"/>
      <name val="Calibri"/>
      <family val="2"/>
      <scheme val="minor"/>
    </font>
    <font>
      <sz val="10"/>
      <color theme="1"/>
      <name val="Segoe UI"/>
      <family val="2"/>
    </font>
    <font>
      <i/>
      <sz val="12"/>
      <color theme="1"/>
      <name val="Calibri"/>
      <family val="2"/>
      <scheme val="minor"/>
    </font>
    <font>
      <u/>
      <sz val="11"/>
      <color theme="1"/>
      <name val="Calibri"/>
      <family val="2"/>
      <scheme val="minor"/>
    </font>
    <font>
      <sz val="11"/>
      <color theme="0"/>
      <name val="Calibri"/>
      <family val="2"/>
    </font>
    <font>
      <sz val="11"/>
      <color theme="0" tint="-0.499984740745262"/>
      <name val="Calibri"/>
      <family val="2"/>
      <scheme val="minor"/>
    </font>
    <font>
      <b/>
      <sz val="18"/>
      <color rgb="FFFF0000"/>
      <name val="Calibri"/>
      <family val="2"/>
      <scheme val="minor"/>
    </font>
    <font>
      <sz val="11"/>
      <color theme="0"/>
      <name val="Wingdings 2"/>
      <family val="1"/>
      <charset val="2"/>
    </font>
    <font>
      <sz val="9"/>
      <color indexed="81"/>
      <name val="Tahoma"/>
      <family val="2"/>
    </font>
    <font>
      <b/>
      <sz val="9"/>
      <color indexed="81"/>
      <name val="Tahoma"/>
      <family val="2"/>
    </font>
    <font>
      <b/>
      <i/>
      <u/>
      <sz val="11"/>
      <color theme="1"/>
      <name val="Calibri"/>
      <family val="2"/>
      <scheme val="minor"/>
    </font>
    <font>
      <b/>
      <i/>
      <u/>
      <sz val="12"/>
      <color theme="1"/>
      <name val="Calibri"/>
      <family val="2"/>
      <scheme val="minor"/>
    </font>
    <font>
      <b/>
      <sz val="10"/>
      <color theme="1"/>
      <name val="Segoe UI"/>
      <family val="2"/>
    </font>
    <font>
      <sz val="10"/>
      <color theme="1"/>
      <name val="Calibri"/>
      <family val="2"/>
      <scheme val="minor"/>
    </font>
    <font>
      <b/>
      <sz val="14"/>
      <color rgb="FFFF0000"/>
      <name val="Calibri"/>
      <family val="2"/>
      <scheme val="minor"/>
    </font>
    <font>
      <b/>
      <sz val="16"/>
      <color rgb="FFFF0000"/>
      <name val="Calibri"/>
      <family val="2"/>
      <scheme val="minor"/>
    </font>
    <font>
      <i/>
      <sz val="10"/>
      <color theme="1"/>
      <name val="Calibri"/>
      <family val="2"/>
      <scheme val="minor"/>
    </font>
    <font>
      <sz val="10"/>
      <name val="Calibri"/>
      <family val="2"/>
      <scheme val="minor"/>
    </font>
    <font>
      <b/>
      <i/>
      <u/>
      <sz val="14"/>
      <color theme="1"/>
      <name val="Calibri"/>
      <family val="2"/>
      <scheme val="minor"/>
    </font>
    <font>
      <sz val="11"/>
      <color theme="0" tint="-0.249977111117893"/>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3499862666707357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s>
  <cellStyleXfs count="2">
    <xf numFmtId="0" fontId="0" fillId="0" borderId="0"/>
    <xf numFmtId="0" fontId="17" fillId="0" borderId="0" applyNumberFormat="0" applyFill="0" applyBorder="0" applyAlignment="0" applyProtection="0"/>
  </cellStyleXfs>
  <cellXfs count="275">
    <xf numFmtId="0" fontId="0" fillId="0" borderId="0" xfId="0"/>
    <xf numFmtId="0" fontId="0" fillId="0" borderId="0" xfId="0"/>
    <xf numFmtId="0" fontId="5" fillId="0" borderId="4"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0" xfId="0" applyBorder="1" applyProtection="1"/>
    <xf numFmtId="0" fontId="2" fillId="0" borderId="4" xfId="0" applyFont="1" applyBorder="1" applyAlignment="1" applyProtection="1">
      <alignment vertical="center"/>
    </xf>
    <xf numFmtId="0" fontId="0" fillId="0" borderId="5" xfId="0" applyBorder="1" applyAlignment="1" applyProtection="1">
      <alignment vertical="center"/>
    </xf>
    <xf numFmtId="0" fontId="0" fillId="0" borderId="7"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1" xfId="0" applyBorder="1" applyProtection="1"/>
    <xf numFmtId="0" fontId="7" fillId="0" borderId="0" xfId="0" applyFont="1" applyFill="1" applyBorder="1" applyAlignment="1" applyProtection="1">
      <alignment horizontal="center"/>
    </xf>
    <xf numFmtId="0" fontId="11" fillId="0" borderId="3" xfId="0" applyFont="1" applyBorder="1" applyAlignment="1" applyProtection="1">
      <alignment vertical="center"/>
    </xf>
    <xf numFmtId="0" fontId="0" fillId="0" borderId="0" xfId="0" applyBorder="1"/>
    <xf numFmtId="0" fontId="0" fillId="0" borderId="0" xfId="0" applyBorder="1" applyAlignment="1" applyProtection="1">
      <alignment vertical="top"/>
    </xf>
    <xf numFmtId="0" fontId="0" fillId="0" borderId="7" xfId="0" applyBorder="1" applyProtection="1"/>
    <xf numFmtId="0" fontId="10" fillId="0" borderId="7" xfId="0" applyFont="1" applyBorder="1" applyAlignment="1" applyProtection="1">
      <alignment horizontal="right" vertical="center"/>
    </xf>
    <xf numFmtId="0" fontId="10" fillId="0" borderId="7" xfId="0" applyFont="1" applyBorder="1" applyAlignment="1" applyProtection="1">
      <alignment horizontal="right"/>
    </xf>
    <xf numFmtId="0" fontId="0" fillId="0" borderId="8" xfId="0" applyBorder="1" applyAlignment="1" applyProtection="1">
      <alignment vertical="top"/>
    </xf>
    <xf numFmtId="0" fontId="0" fillId="0" borderId="7" xfId="0" applyFill="1" applyBorder="1" applyAlignment="1" applyProtection="1">
      <alignment horizontal="right" vertical="center"/>
    </xf>
    <xf numFmtId="0" fontId="1" fillId="0" borderId="7" xfId="0" applyFont="1" applyBorder="1" applyAlignment="1" applyProtection="1">
      <alignment horizontal="right"/>
    </xf>
    <xf numFmtId="0" fontId="0" fillId="0" borderId="4" xfId="0" applyBorder="1" applyProtection="1"/>
    <xf numFmtId="0" fontId="0" fillId="0" borderId="0" xfId="0"/>
    <xf numFmtId="0" fontId="0" fillId="0" borderId="0" xfId="0" applyAlignment="1">
      <alignment vertical="top"/>
    </xf>
    <xf numFmtId="0" fontId="5" fillId="0" borderId="4" xfId="0" applyFont="1" applyBorder="1" applyAlignment="1">
      <alignment horizontal="left" vertical="top" wrapText="1"/>
    </xf>
    <xf numFmtId="0" fontId="0" fillId="0" borderId="5" xfId="0" applyBorder="1" applyAlignment="1">
      <alignment vertical="top"/>
    </xf>
    <xf numFmtId="0" fontId="5" fillId="0" borderId="7" xfId="0" applyFont="1" applyBorder="1" applyAlignment="1">
      <alignment horizontal="left" vertical="top" wrapText="1"/>
    </xf>
    <xf numFmtId="0" fontId="0" fillId="0" borderId="0" xfId="0" applyBorder="1" applyAlignment="1">
      <alignment vertical="top"/>
    </xf>
    <xf numFmtId="0" fontId="7" fillId="0" borderId="0" xfId="0" applyFont="1" applyFill="1" applyBorder="1" applyAlignment="1" applyProtection="1">
      <alignment horizontal="center" vertical="center" wrapText="1"/>
    </xf>
    <xf numFmtId="0" fontId="0" fillId="0" borderId="6" xfId="0" applyBorder="1" applyAlignment="1" applyProtection="1">
      <alignment vertical="top"/>
    </xf>
    <xf numFmtId="0" fontId="0" fillId="0" borderId="7" xfId="0" applyBorder="1"/>
    <xf numFmtId="14" fontId="0" fillId="0" borderId="0" xfId="0" applyNumberFormat="1"/>
    <xf numFmtId="49" fontId="0" fillId="0" borderId="0" xfId="0" applyNumberFormat="1" applyFont="1" applyBorder="1" applyAlignment="1">
      <alignment horizontal="left"/>
    </xf>
    <xf numFmtId="0" fontId="0" fillId="0" borderId="0" xfId="0" applyBorder="1" applyAlignment="1" applyProtection="1">
      <alignment vertical="center"/>
    </xf>
    <xf numFmtId="0" fontId="13" fillId="0" borderId="7" xfId="0" applyFont="1" applyBorder="1" applyAlignment="1" applyProtection="1">
      <alignment horizontal="right" vertical="center"/>
    </xf>
    <xf numFmtId="0" fontId="0" fillId="2" borderId="0" xfId="0" applyFill="1"/>
    <xf numFmtId="49" fontId="8" fillId="2" borderId="0" xfId="0" applyNumberFormat="1" applyFont="1" applyFill="1" applyBorder="1" applyAlignment="1">
      <alignment vertical="center" wrapText="1"/>
    </xf>
    <xf numFmtId="49" fontId="0" fillId="2" borderId="0" xfId="0" applyNumberFormat="1" applyFill="1"/>
    <xf numFmtId="49" fontId="8" fillId="0" borderId="0" xfId="0" applyNumberFormat="1" applyFont="1" applyFill="1" applyBorder="1" applyAlignment="1">
      <alignment vertical="center" wrapText="1"/>
    </xf>
    <xf numFmtId="49" fontId="0" fillId="0" borderId="0" xfId="0" applyNumberFormat="1"/>
    <xf numFmtId="0" fontId="0" fillId="5" borderId="0" xfId="0" applyFill="1"/>
    <xf numFmtId="0" fontId="0" fillId="5" borderId="7" xfId="0" applyFont="1" applyFill="1" applyBorder="1" applyAlignment="1" applyProtection="1">
      <alignment horizontal="right" vertical="center"/>
    </xf>
    <xf numFmtId="49" fontId="0" fillId="5" borderId="0" xfId="0" applyNumberFormat="1" applyFill="1"/>
    <xf numFmtId="49" fontId="0" fillId="0" borderId="0" xfId="0" applyNumberFormat="1" applyFill="1"/>
    <xf numFmtId="0" fontId="0" fillId="0" borderId="0" xfId="0" applyFill="1"/>
    <xf numFmtId="0" fontId="8" fillId="0" borderId="0" xfId="0" applyFont="1" applyFill="1" applyBorder="1" applyAlignment="1">
      <alignment vertical="center" wrapText="1"/>
    </xf>
    <xf numFmtId="0" fontId="0" fillId="0" borderId="0" xfId="0" applyAlignment="1">
      <alignment horizontal="center"/>
    </xf>
    <xf numFmtId="0" fontId="0" fillId="0" borderId="5" xfId="0" applyBorder="1" applyAlignment="1" applyProtection="1">
      <alignment vertical="top"/>
    </xf>
    <xf numFmtId="0" fontId="0" fillId="0" borderId="6" xfId="0" applyBorder="1" applyProtection="1"/>
    <xf numFmtId="0" fontId="0" fillId="0" borderId="8" xfId="0" applyBorder="1" applyProtection="1"/>
    <xf numFmtId="0" fontId="4" fillId="0" borderId="4" xfId="0" applyFont="1" applyBorder="1" applyAlignment="1" applyProtection="1">
      <alignment horizontal="left" vertical="center"/>
    </xf>
    <xf numFmtId="0" fontId="0" fillId="0" borderId="7" xfId="0" applyBorder="1" applyAlignment="1" applyProtection="1">
      <alignment horizontal="right" vertical="center"/>
    </xf>
    <xf numFmtId="0" fontId="0" fillId="0" borderId="0" xfId="0" applyBorder="1" applyProtection="1"/>
    <xf numFmtId="0" fontId="0" fillId="0" borderId="5" xfId="0" applyBorder="1" applyProtection="1"/>
    <xf numFmtId="0" fontId="0" fillId="0" borderId="7" xfId="0" applyBorder="1" applyAlignment="1" applyProtection="1">
      <alignment horizontal="right"/>
    </xf>
    <xf numFmtId="0" fontId="0" fillId="0" borderId="0" xfId="0" applyFill="1" applyBorder="1" applyProtection="1"/>
    <xf numFmtId="0" fontId="0" fillId="0" borderId="8" xfId="0" applyFill="1" applyBorder="1" applyProtection="1"/>
    <xf numFmtId="49" fontId="3" fillId="0" borderId="15" xfId="0" applyNumberFormat="1" applyFont="1" applyFill="1" applyBorder="1" applyAlignment="1" applyProtection="1">
      <alignment vertical="top"/>
      <protection locked="0"/>
    </xf>
    <xf numFmtId="49" fontId="3" fillId="3" borderId="14" xfId="0" applyNumberFormat="1" applyFont="1" applyFill="1" applyBorder="1" applyAlignment="1" applyProtection="1">
      <alignment vertical="top"/>
      <protection locked="0"/>
    </xf>
    <xf numFmtId="164" fontId="0" fillId="0" borderId="14" xfId="0" applyNumberFormat="1" applyFill="1" applyBorder="1" applyAlignment="1" applyProtection="1">
      <alignment horizontal="right" vertical="center" wrapText="1"/>
      <protection locked="0"/>
    </xf>
    <xf numFmtId="0" fontId="0" fillId="0" borderId="0" xfId="0" applyNumberFormat="1"/>
    <xf numFmtId="0" fontId="0" fillId="0" borderId="14" xfId="0" applyBorder="1" applyAlignment="1" applyProtection="1">
      <alignment vertical="center"/>
      <protection locked="0"/>
    </xf>
    <xf numFmtId="14" fontId="3" fillId="0" borderId="2" xfId="0" applyNumberFormat="1" applyFont="1" applyBorder="1" applyAlignment="1" applyProtection="1">
      <alignment horizontal="left" vertical="center"/>
      <protection locked="0"/>
    </xf>
    <xf numFmtId="14" fontId="0" fillId="0" borderId="14" xfId="0" applyNumberFormat="1" applyFont="1" applyBorder="1" applyProtection="1">
      <protection locked="0"/>
    </xf>
    <xf numFmtId="49" fontId="3" fillId="0" borderId="0"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0" fontId="18" fillId="0" borderId="0" xfId="0" applyFont="1"/>
    <xf numFmtId="3" fontId="0" fillId="0" borderId="0" xfId="0" applyNumberFormat="1"/>
    <xf numFmtId="1" fontId="0" fillId="0" borderId="0" xfId="0" applyNumberFormat="1"/>
    <xf numFmtId="2" fontId="0" fillId="0" borderId="0" xfId="0" applyNumberFormat="1"/>
    <xf numFmtId="0" fontId="0" fillId="0" borderId="8" xfId="0" applyBorder="1"/>
    <xf numFmtId="0" fontId="7" fillId="0" borderId="8" xfId="0" applyFont="1" applyFill="1" applyBorder="1" applyAlignment="1" applyProtection="1">
      <alignment horizontal="center" vertical="center" wrapText="1"/>
    </xf>
    <xf numFmtId="164" fontId="0" fillId="0" borderId="0" xfId="0" applyNumberFormat="1" applyFill="1" applyBorder="1" applyAlignment="1" applyProtection="1">
      <alignment horizontal="right" vertical="center" wrapText="1"/>
      <protection locked="0"/>
    </xf>
    <xf numFmtId="0" fontId="5" fillId="0" borderId="9" xfId="0" applyFont="1" applyBorder="1" applyAlignment="1" applyProtection="1">
      <alignment horizontal="left" vertical="top" wrapText="1"/>
    </xf>
    <xf numFmtId="0" fontId="0" fillId="0" borderId="10" xfId="0" applyBorder="1" applyAlignment="1" applyProtection="1">
      <alignment vertical="top"/>
    </xf>
    <xf numFmtId="0" fontId="0" fillId="0" borderId="11" xfId="0" applyBorder="1" applyAlignment="1" applyProtection="1">
      <alignment vertical="top"/>
    </xf>
    <xf numFmtId="0" fontId="7" fillId="0" borderId="7" xfId="0" applyFont="1" applyFill="1" applyBorder="1" applyAlignment="1" applyProtection="1">
      <alignment horizontal="center"/>
    </xf>
    <xf numFmtId="0" fontId="7" fillId="0" borderId="8" xfId="0" applyFont="1" applyFill="1" applyBorder="1" applyAlignment="1" applyProtection="1">
      <alignment horizontal="center"/>
    </xf>
    <xf numFmtId="0" fontId="0" fillId="0" borderId="0" xfId="0" applyFont="1"/>
    <xf numFmtId="0" fontId="0" fillId="0" borderId="0" xfId="0" applyAlignment="1">
      <alignment vertical="center"/>
    </xf>
    <xf numFmtId="164" fontId="22" fillId="0" borderId="0" xfId="0" applyNumberFormat="1" applyFont="1" applyFill="1" applyBorder="1" applyAlignment="1" applyProtection="1">
      <alignment horizontal="right" vertical="center" wrapText="1"/>
    </xf>
    <xf numFmtId="0" fontId="16" fillId="0" borderId="7" xfId="0" applyFont="1" applyBorder="1" applyAlignment="1" applyProtection="1">
      <alignment horizontal="right" vertical="center"/>
    </xf>
    <xf numFmtId="49" fontId="17" fillId="0" borderId="0" xfId="1" applyNumberForma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8" fillId="0" borderId="4" xfId="0" applyFont="1" applyBorder="1" applyAlignment="1" applyProtection="1">
      <alignment vertical="center" wrapText="1"/>
    </xf>
    <xf numFmtId="0" fontId="8" fillId="0" borderId="5" xfId="0" applyFont="1" applyBorder="1" applyAlignment="1" applyProtection="1">
      <alignment vertical="center" wrapText="1"/>
    </xf>
    <xf numFmtId="0" fontId="8" fillId="0" borderId="6" xfId="0" applyFont="1" applyBorder="1" applyAlignment="1" applyProtection="1">
      <alignment vertical="center" wrapText="1"/>
    </xf>
    <xf numFmtId="0" fontId="9" fillId="0" borderId="7" xfId="0" applyFont="1" applyBorder="1" applyAlignment="1" applyProtection="1">
      <alignment horizontal="left" vertical="center" wrapText="1"/>
    </xf>
    <xf numFmtId="0" fontId="8" fillId="0" borderId="0" xfId="0" applyFont="1" applyBorder="1" applyAlignment="1" applyProtection="1">
      <alignment vertical="center" wrapText="1"/>
    </xf>
    <xf numFmtId="0" fontId="8" fillId="0" borderId="8" xfId="0" applyFont="1" applyBorder="1" applyAlignment="1" applyProtection="1">
      <alignment vertical="center" wrapText="1"/>
    </xf>
    <xf numFmtId="0" fontId="8" fillId="0" borderId="7" xfId="0" applyFont="1" applyBorder="1" applyAlignment="1" applyProtection="1">
      <alignment horizontal="left" vertical="center" wrapText="1"/>
    </xf>
    <xf numFmtId="0" fontId="8" fillId="0" borderId="7" xfId="0" applyFont="1" applyBorder="1" applyAlignment="1" applyProtection="1">
      <alignment vertical="center" wrapText="1"/>
    </xf>
    <xf numFmtId="0" fontId="21" fillId="0" borderId="10" xfId="0" applyFont="1" applyBorder="1" applyAlignment="1" applyProtection="1">
      <alignment horizontal="right" vertical="center" wrapText="1"/>
    </xf>
    <xf numFmtId="0" fontId="21" fillId="0" borderId="10"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11" xfId="0" applyFont="1" applyBorder="1" applyAlignment="1" applyProtection="1">
      <alignment vertical="center" wrapText="1"/>
    </xf>
    <xf numFmtId="0" fontId="8" fillId="0" borderId="9" xfId="0" applyFont="1" applyBorder="1" applyAlignment="1" applyProtection="1">
      <alignment vertical="center" wrapText="1"/>
    </xf>
    <xf numFmtId="0" fontId="8" fillId="0" borderId="0"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14" fontId="8" fillId="0" borderId="11" xfId="0" applyNumberFormat="1" applyFont="1" applyBorder="1" applyAlignment="1" applyProtection="1">
      <alignment horizontal="center" vertical="center" wrapText="1"/>
      <protection locked="0"/>
    </xf>
    <xf numFmtId="14" fontId="8" fillId="0" borderId="10" xfId="0" applyNumberFormat="1" applyFont="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xf>
    <xf numFmtId="3" fontId="0" fillId="0" borderId="0" xfId="0" applyNumberFormat="1" applyBorder="1" applyAlignment="1" applyProtection="1">
      <alignment horizontal="right"/>
    </xf>
    <xf numFmtId="2" fontId="0" fillId="0" borderId="0" xfId="0" applyNumberFormat="1" applyFill="1" applyBorder="1" applyAlignment="1" applyProtection="1">
      <alignment horizontal="right" vertical="top" wrapText="1"/>
    </xf>
    <xf numFmtId="0" fontId="24" fillId="0" borderId="9" xfId="0" applyFont="1" applyBorder="1" applyProtection="1"/>
    <xf numFmtId="0" fontId="0" fillId="0" borderId="10" xfId="0" applyFill="1" applyBorder="1" applyAlignment="1" applyProtection="1">
      <alignment horizontal="right"/>
    </xf>
    <xf numFmtId="0" fontId="0" fillId="0" borderId="0" xfId="0" applyFill="1" applyBorder="1" applyAlignment="1" applyProtection="1">
      <alignment vertical="center" wrapText="1"/>
    </xf>
    <xf numFmtId="0" fontId="0" fillId="0" borderId="8" xfId="0" applyFill="1" applyBorder="1" applyAlignment="1" applyProtection="1">
      <alignment vertical="center" wrapText="1"/>
    </xf>
    <xf numFmtId="164" fontId="0" fillId="0" borderId="0" xfId="0" applyNumberFormat="1" applyFill="1" applyBorder="1" applyAlignment="1" applyProtection="1">
      <alignment horizontal="right" vertical="center" wrapText="1"/>
    </xf>
    <xf numFmtId="49" fontId="10" fillId="0" borderId="0" xfId="0"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6" borderId="0" xfId="0" applyNumberFormat="1" applyFill="1"/>
    <xf numFmtId="0" fontId="0" fillId="0" borderId="0" xfId="0" applyNumberFormat="1" applyAlignment="1">
      <alignment wrapText="1"/>
    </xf>
    <xf numFmtId="0" fontId="0" fillId="0" borderId="0" xfId="0" applyFill="1" applyAlignment="1">
      <alignment horizontal="right"/>
    </xf>
    <xf numFmtId="0" fontId="1" fillId="0" borderId="7" xfId="0" applyFont="1" applyBorder="1" applyAlignment="1" applyProtection="1">
      <alignment horizontal="center" vertical="center" wrapText="1"/>
      <protection locked="0"/>
    </xf>
    <xf numFmtId="49" fontId="3" fillId="0" borderId="15" xfId="0" applyNumberFormat="1" applyFont="1" applyFill="1" applyBorder="1" applyAlignment="1" applyProtection="1">
      <alignment horizontal="left" vertical="top"/>
      <protection locked="0"/>
    </xf>
    <xf numFmtId="0" fontId="0" fillId="0" borderId="0" xfId="0" applyNumberFormat="1" applyFill="1"/>
    <xf numFmtId="0" fontId="29" fillId="0" borderId="0" xfId="0" applyNumberFormat="1" applyFont="1"/>
    <xf numFmtId="0" fontId="10" fillId="0" borderId="0" xfId="0" applyNumberFormat="1" applyFont="1"/>
    <xf numFmtId="0" fontId="30" fillId="0" borderId="0" xfId="0" applyNumberFormat="1" applyFont="1"/>
    <xf numFmtId="0" fontId="0" fillId="0" borderId="7" xfId="0" applyFill="1" applyBorder="1" applyAlignment="1" applyProtection="1">
      <alignment vertical="center" wrapText="1"/>
    </xf>
    <xf numFmtId="49" fontId="4" fillId="0" borderId="4" xfId="0" applyNumberFormat="1" applyFont="1" applyBorder="1" applyAlignment="1" applyProtection="1">
      <alignment vertical="center" wrapText="1"/>
    </xf>
    <xf numFmtId="49" fontId="4" fillId="0" borderId="5" xfId="0" applyNumberFormat="1" applyFont="1" applyBorder="1" applyAlignment="1" applyProtection="1">
      <alignment vertical="center" wrapText="1"/>
    </xf>
    <xf numFmtId="49" fontId="4" fillId="0" borderId="6" xfId="0" applyNumberFormat="1" applyFont="1" applyBorder="1" applyAlignment="1" applyProtection="1">
      <alignment vertical="center" wrapText="1"/>
    </xf>
    <xf numFmtId="2" fontId="1" fillId="0" borderId="8" xfId="0" applyNumberFormat="1" applyFont="1" applyBorder="1" applyProtection="1"/>
    <xf numFmtId="0" fontId="30" fillId="0" borderId="7" xfId="0" applyFont="1" applyBorder="1" applyProtection="1"/>
    <xf numFmtId="0" fontId="30" fillId="0" borderId="0" xfId="0" applyFont="1"/>
    <xf numFmtId="0" fontId="34" fillId="0" borderId="0" xfId="0" applyFont="1"/>
    <xf numFmtId="49" fontId="0" fillId="0" borderId="11" xfId="0" applyNumberFormat="1" applyBorder="1" applyAlignment="1" applyProtection="1">
      <alignment horizontal="left" vertical="center"/>
      <protection locked="0"/>
    </xf>
    <xf numFmtId="0" fontId="36" fillId="0" borderId="8" xfId="0" applyNumberFormat="1" applyFont="1" applyBorder="1" applyProtection="1"/>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49" fontId="0" fillId="0" borderId="14" xfId="0" applyNumberFormat="1" applyFill="1" applyBorder="1" applyAlignment="1" applyProtection="1">
      <alignment horizontal="left" vertical="center"/>
      <protection locked="0"/>
    </xf>
    <xf numFmtId="0" fontId="0" fillId="0" borderId="10" xfId="0" applyBorder="1" applyAlignment="1" applyProtection="1">
      <alignment horizontal="center"/>
    </xf>
    <xf numFmtId="0" fontId="8" fillId="0" borderId="11" xfId="0" applyFont="1" applyBorder="1" applyAlignment="1" applyProtection="1">
      <alignment horizontal="center" vertical="center" wrapText="1"/>
    </xf>
    <xf numFmtId="0" fontId="0" fillId="0" borderId="0" xfId="0" applyProtection="1"/>
    <xf numFmtId="49" fontId="0" fillId="0" borderId="0" xfId="0" applyNumberFormat="1" applyFill="1" applyBorder="1" applyAlignment="1" applyProtection="1">
      <alignment vertical="center" wrapText="1"/>
    </xf>
    <xf numFmtId="0" fontId="1" fillId="0" borderId="0" xfId="0" applyFont="1" applyProtection="1"/>
    <xf numFmtId="0" fontId="0" fillId="0" borderId="9" xfId="0" applyBorder="1" applyProtection="1"/>
    <xf numFmtId="0" fontId="1" fillId="0" borderId="0" xfId="0" applyFont="1" applyProtection="1">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0" fillId="0" borderId="9"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49" fontId="0" fillId="0" borderId="11" xfId="0" applyNumberFormat="1" applyFont="1" applyFill="1"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 fillId="0" borderId="5" xfId="0" applyFont="1" applyBorder="1" applyAlignment="1" applyProtection="1">
      <alignment horizontal="right"/>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12" xfId="0" applyFont="1" applyBorder="1" applyAlignment="1">
      <alignment horizontal="justify" vertical="top" wrapText="1"/>
    </xf>
    <xf numFmtId="0" fontId="0" fillId="0" borderId="12" xfId="0" applyBorder="1" applyAlignment="1">
      <alignment horizontal="justify" vertical="top" wrapText="1"/>
    </xf>
    <xf numFmtId="49" fontId="3" fillId="0" borderId="14" xfId="0" applyNumberFormat="1" applyFont="1" applyFill="1" applyBorder="1" applyAlignment="1" applyProtection="1">
      <alignment horizontal="left" vertical="top"/>
      <protection locked="0"/>
    </xf>
    <xf numFmtId="49" fontId="3" fillId="0" borderId="13" xfId="0" applyNumberFormat="1" applyFont="1" applyFill="1" applyBorder="1" applyAlignment="1" applyProtection="1">
      <alignment horizontal="left" vertical="top"/>
      <protection locked="0"/>
    </xf>
    <xf numFmtId="49" fontId="17" fillId="0" borderId="16" xfId="1" applyNumberFormat="1" applyFill="1" applyBorder="1" applyAlignment="1" applyProtection="1">
      <alignment horizontal="center" vertical="center"/>
      <protection locked="0"/>
    </xf>
    <xf numFmtId="0" fontId="7" fillId="2" borderId="1"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8" fillId="0" borderId="0"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49" fontId="3" fillId="0" borderId="14"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32" fillId="0" borderId="10" xfId="0" applyFont="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21" fillId="0" borderId="10"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49" fontId="0" fillId="0" borderId="0" xfId="0" applyNumberFormat="1" applyFill="1" applyBorder="1" applyAlignment="1" applyProtection="1">
      <alignment horizontal="left" vertical="center" wrapText="1"/>
    </xf>
    <xf numFmtId="49" fontId="0" fillId="0" borderId="8" xfId="0" applyNumberFormat="1" applyFill="1" applyBorder="1" applyAlignment="1" applyProtection="1">
      <alignment horizontal="left" vertical="center" wrapText="1"/>
    </xf>
    <xf numFmtId="0" fontId="23" fillId="0" borderId="0"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xf>
    <xf numFmtId="0" fontId="15" fillId="4" borderId="7" xfId="0" applyFont="1" applyFill="1" applyBorder="1" applyAlignment="1" applyProtection="1">
      <alignment horizontal="center"/>
    </xf>
    <xf numFmtId="0" fontId="15" fillId="4" borderId="0" xfId="0" applyFont="1" applyFill="1" applyBorder="1" applyAlignment="1" applyProtection="1">
      <alignment horizontal="center"/>
    </xf>
    <xf numFmtId="0" fontId="15" fillId="4" borderId="8" xfId="0" applyFont="1" applyFill="1" applyBorder="1" applyAlignment="1" applyProtection="1">
      <alignment horizontal="center"/>
    </xf>
    <xf numFmtId="49" fontId="0" fillId="0" borderId="10" xfId="0" applyNumberFormat="1" applyFill="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49" fontId="0" fillId="0" borderId="0" xfId="0" applyNumberFormat="1" applyFont="1" applyBorder="1" applyAlignment="1" applyProtection="1">
      <alignment horizontal="left" wrapText="1"/>
    </xf>
    <xf numFmtId="0" fontId="33" fillId="0" borderId="1" xfId="0" applyNumberFormat="1" applyFont="1" applyBorder="1" applyAlignment="1" applyProtection="1">
      <alignment horizontal="left" vertical="top" wrapText="1"/>
    </xf>
    <xf numFmtId="0" fontId="33" fillId="0" borderId="2" xfId="0" applyNumberFormat="1" applyFont="1" applyBorder="1" applyAlignment="1" applyProtection="1">
      <alignment horizontal="left" vertical="top" wrapText="1"/>
    </xf>
    <xf numFmtId="0" fontId="33" fillId="0" borderId="3" xfId="0" applyNumberFormat="1" applyFont="1" applyBorder="1" applyAlignment="1" applyProtection="1">
      <alignment horizontal="left" vertical="top" wrapText="1"/>
    </xf>
    <xf numFmtId="0" fontId="0" fillId="0" borderId="1" xfId="0" applyNumberFormat="1" applyBorder="1" applyAlignment="1" applyProtection="1">
      <alignment horizontal="left" vertical="top" wrapText="1"/>
      <protection locked="0"/>
    </xf>
    <xf numFmtId="0" fontId="0" fillId="0" borderId="2" xfId="0" applyNumberFormat="1" applyBorder="1" applyAlignment="1" applyProtection="1">
      <alignment horizontal="left" vertical="top" wrapText="1"/>
      <protection locked="0"/>
    </xf>
    <xf numFmtId="0" fontId="0" fillId="0" borderId="3" xfId="0" applyNumberFormat="1" applyBorder="1" applyAlignment="1" applyProtection="1">
      <alignment horizontal="left" vertical="top" wrapText="1"/>
      <protection locked="0"/>
    </xf>
    <xf numFmtId="0" fontId="4" fillId="2" borderId="12" xfId="0" applyFont="1" applyFill="1" applyBorder="1" applyAlignment="1" applyProtection="1">
      <alignment horizontal="center"/>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22" fillId="0" borderId="9" xfId="0" applyNumberFormat="1" applyFont="1" applyBorder="1" applyAlignment="1" applyProtection="1">
      <alignment horizontal="left" vertical="top" wrapText="1"/>
    </xf>
    <xf numFmtId="0" fontId="22" fillId="0" borderId="10" xfId="0" applyNumberFormat="1" applyFont="1" applyBorder="1" applyAlignment="1" applyProtection="1">
      <alignment horizontal="left" vertical="top" wrapText="1"/>
    </xf>
    <xf numFmtId="0" fontId="22" fillId="0" borderId="11" xfId="0" applyNumberFormat="1" applyFont="1" applyBorder="1" applyAlignment="1" applyProtection="1">
      <alignment horizontal="left" vertical="top" wrapText="1"/>
    </xf>
    <xf numFmtId="0" fontId="12" fillId="0" borderId="1" xfId="0" applyFont="1" applyBorder="1" applyAlignment="1" applyProtection="1">
      <alignment horizontal="right" vertical="center"/>
    </xf>
    <xf numFmtId="0" fontId="12" fillId="0" borderId="2" xfId="0" applyFont="1" applyBorder="1" applyAlignment="1" applyProtection="1">
      <alignment horizontal="right" vertical="center"/>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2" borderId="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49" fontId="4" fillId="0" borderId="4" xfId="0" applyNumberFormat="1" applyFont="1" applyBorder="1" applyAlignment="1" applyProtection="1">
      <alignment horizontal="left" vertical="top" wrapText="1"/>
    </xf>
    <xf numFmtId="49" fontId="4" fillId="0" borderId="5" xfId="0" applyNumberFormat="1" applyFont="1" applyBorder="1" applyAlignment="1" applyProtection="1">
      <alignment horizontal="left" vertical="top" wrapText="1"/>
    </xf>
    <xf numFmtId="49" fontId="4" fillId="0" borderId="6" xfId="0" applyNumberFormat="1" applyFont="1" applyBorder="1" applyAlignment="1" applyProtection="1">
      <alignment horizontal="left" vertical="top" wrapText="1"/>
    </xf>
    <xf numFmtId="49" fontId="10" fillId="0" borderId="10" xfId="0" applyNumberFormat="1" applyFont="1" applyBorder="1" applyAlignment="1" applyProtection="1">
      <alignment horizontal="right" vertical="center" wrapText="1"/>
    </xf>
    <xf numFmtId="0" fontId="0" fillId="0" borderId="7" xfId="0" applyFill="1" applyBorder="1" applyAlignment="1" applyProtection="1">
      <alignment horizontal="right" vertical="center" wrapText="1"/>
    </xf>
    <xf numFmtId="0" fontId="0" fillId="0" borderId="0" xfId="0" applyFill="1" applyBorder="1" applyAlignment="1" applyProtection="1">
      <alignment horizontal="right" vertical="center" wrapText="1"/>
    </xf>
    <xf numFmtId="0" fontId="0" fillId="0" borderId="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8" xfId="0" applyFont="1" applyFill="1" applyBorder="1" applyAlignment="1" applyProtection="1">
      <alignment horizontal="left" vertical="center" wrapText="1"/>
    </xf>
    <xf numFmtId="0" fontId="22" fillId="0" borderId="7" xfId="0" applyFont="1" applyFill="1" applyBorder="1" applyAlignment="1" applyProtection="1">
      <alignment horizontal="right" vertical="center" wrapText="1"/>
    </xf>
    <xf numFmtId="0" fontId="22" fillId="0" borderId="0" xfId="0" applyFont="1" applyFill="1" applyBorder="1" applyAlignment="1" applyProtection="1">
      <alignment horizontal="right" vertical="center" wrapText="1"/>
    </xf>
    <xf numFmtId="49" fontId="0" fillId="0" borderId="14" xfId="0" applyNumberFormat="1" applyFill="1" applyBorder="1" applyAlignment="1" applyProtection="1">
      <alignment horizontal="left" vertical="center"/>
      <protection locked="0"/>
    </xf>
    <xf numFmtId="0" fontId="0" fillId="0" borderId="0" xfId="0" applyBorder="1" applyAlignment="1" applyProtection="1">
      <alignment horizontal="left" vertical="top"/>
      <protection locked="0"/>
    </xf>
    <xf numFmtId="0" fontId="37" fillId="0" borderId="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0" fillId="0" borderId="7"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0" borderId="0" xfId="0" applyBorder="1" applyAlignment="1" applyProtection="1">
      <alignment horizontal="center" vertical="top"/>
      <protection locked="0"/>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3" borderId="0" xfId="0" applyFont="1" applyFill="1" applyBorder="1" applyAlignment="1" applyProtection="1">
      <alignment horizontal="left" vertical="top"/>
      <protection locked="0"/>
    </xf>
    <xf numFmtId="49" fontId="0" fillId="0" borderId="0" xfId="0" quotePrefix="1" applyNumberFormat="1"/>
  </cellXfs>
  <cellStyles count="2">
    <cellStyle name="Lien hypertexte" xfId="1" builtinId="8"/>
    <cellStyle name="Normal" xfId="0" builtinId="0"/>
  </cellStyles>
  <dxfs count="40">
    <dxf>
      <fill>
        <patternFill>
          <bgColor theme="3" tint="0.79998168889431442"/>
        </patternFill>
      </fill>
    </dxf>
    <dxf>
      <fill>
        <patternFill>
          <bgColor theme="3" tint="0.79998168889431442"/>
        </patternFill>
      </fill>
    </dxf>
    <dxf>
      <fill>
        <patternFill>
          <bgColor theme="3" tint="0.79998168889431442"/>
        </patternFill>
      </fill>
    </dxf>
    <dxf>
      <font>
        <color auto="1"/>
      </font>
      <fill>
        <patternFill>
          <bgColor rgb="FFFFC000"/>
        </patternFill>
      </fill>
    </dxf>
    <dxf>
      <font>
        <color theme="1"/>
      </font>
    </dxf>
    <dxf>
      <font>
        <color theme="1"/>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border>
        <left/>
        <right/>
        <top/>
        <bottom style="dotted">
          <color auto="1"/>
        </bottom>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i val="0"/>
        <color rgb="FFFF0000"/>
      </font>
    </dxf>
    <dxf>
      <fill>
        <patternFill>
          <bgColor theme="3" tint="0.79998168889431442"/>
        </patternFill>
      </fill>
    </dxf>
    <dxf>
      <font>
        <color auto="1"/>
      </font>
    </dxf>
    <dxf>
      <fill>
        <patternFill>
          <bgColor theme="3" tint="0.79998168889431442"/>
        </patternFill>
      </fill>
    </dxf>
    <dxf>
      <fill>
        <patternFill>
          <bgColor theme="3" tint="0.79998168889431442"/>
        </patternFill>
      </fill>
    </dxf>
    <dxf>
      <font>
        <color theme="1"/>
      </font>
    </dxf>
    <dxf>
      <fill>
        <patternFill>
          <bgColor theme="3" tint="0.79998168889431442"/>
        </patternFill>
      </fill>
    </dxf>
    <dxf>
      <fill>
        <patternFill>
          <bgColor theme="3" tint="0.79998168889431442"/>
        </patternFill>
      </fill>
    </dxf>
    <dxf>
      <font>
        <color theme="1"/>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border>
        <left style="thin">
          <color auto="1"/>
        </left>
        <right style="thin">
          <color auto="1"/>
        </right>
        <top style="thin">
          <color auto="1"/>
        </top>
        <bottom style="thin">
          <color auto="1"/>
        </bottom>
        <vertical/>
        <horizontal/>
      </border>
    </dxf>
    <dxf>
      <font>
        <color theme="1"/>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1"/>
      </font>
    </dxf>
    <dxf>
      <font>
        <color theme="1"/>
      </font>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14" lockText="1" noThreeD="1"/>
</file>

<file path=xl/ctrlProps/ctrlProp10.xml><?xml version="1.0" encoding="utf-8"?>
<formControlPr xmlns="http://schemas.microsoft.com/office/spreadsheetml/2009/9/main" objectType="CheckBox" fmlaLink="A24" lockText="1" noThreeD="1"/>
</file>

<file path=xl/ctrlProps/ctrlProp11.xml><?xml version="1.0" encoding="utf-8"?>
<formControlPr xmlns="http://schemas.microsoft.com/office/spreadsheetml/2009/9/main" objectType="CheckBox" fmlaLink="A25" lockText="1" noThreeD="1"/>
</file>

<file path=xl/ctrlProps/ctrlProp12.xml><?xml version="1.0" encoding="utf-8"?>
<formControlPr xmlns="http://schemas.microsoft.com/office/spreadsheetml/2009/9/main" objectType="CheckBox" fmlaLink="A26" lockText="1" noThreeD="1"/>
</file>

<file path=xl/ctrlProps/ctrlProp13.xml><?xml version="1.0" encoding="utf-8"?>
<formControlPr xmlns="http://schemas.microsoft.com/office/spreadsheetml/2009/9/main" objectType="CheckBox" fmlaLink="A27" lockText="1" noThreeD="1"/>
</file>

<file path=xl/ctrlProps/ctrlProp14.xml><?xml version="1.0" encoding="utf-8"?>
<formControlPr xmlns="http://schemas.microsoft.com/office/spreadsheetml/2009/9/main" objectType="CheckBox" fmlaLink="A29" lockText="1" noThreeD="1"/>
</file>

<file path=xl/ctrlProps/ctrlProp15.xml><?xml version="1.0" encoding="utf-8"?>
<formControlPr xmlns="http://schemas.microsoft.com/office/spreadsheetml/2009/9/main" objectType="CheckBox" fmlaLink="A30" lockText="1" noThreeD="1"/>
</file>

<file path=xl/ctrlProps/ctrlProp16.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15" lockText="1" noThreeD="1"/>
</file>

<file path=xl/ctrlProps/ctrlProp3.xml><?xml version="1.0" encoding="utf-8"?>
<formControlPr xmlns="http://schemas.microsoft.com/office/spreadsheetml/2009/9/main" objectType="CheckBox" fmlaLink="$A$16" lockText="1" noThreeD="1"/>
</file>

<file path=xl/ctrlProps/ctrlProp4.xml><?xml version="1.0" encoding="utf-8"?>
<formControlPr xmlns="http://schemas.microsoft.com/office/spreadsheetml/2009/9/main" objectType="CheckBox" fmlaLink="$A$17" lockText="1" noThreeD="1"/>
</file>

<file path=xl/ctrlProps/ctrlProp5.xml><?xml version="1.0" encoding="utf-8"?>
<formControlPr xmlns="http://schemas.microsoft.com/office/spreadsheetml/2009/9/main" objectType="CheckBox" fmlaLink="$A$18" lockText="1" noThreeD="1"/>
</file>

<file path=xl/ctrlProps/ctrlProp6.xml><?xml version="1.0" encoding="utf-8"?>
<formControlPr xmlns="http://schemas.microsoft.com/office/spreadsheetml/2009/9/main" objectType="CheckBox" fmlaLink="$A$19" lockText="1" noThreeD="1"/>
</file>

<file path=xl/ctrlProps/ctrlProp7.xml><?xml version="1.0" encoding="utf-8"?>
<formControlPr xmlns="http://schemas.microsoft.com/office/spreadsheetml/2009/9/main" objectType="CheckBox" fmlaLink="A31" lockText="1" noThreeD="1"/>
</file>

<file path=xl/ctrlProps/ctrlProp8.xml><?xml version="1.0" encoding="utf-8"?>
<formControlPr xmlns="http://schemas.microsoft.com/office/spreadsheetml/2009/9/main" objectType="CheckBox" fmlaLink="A22" lockText="1" noThreeD="1"/>
</file>

<file path=xl/ctrlProps/ctrlProp9.xml><?xml version="1.0" encoding="utf-8"?>
<formControlPr xmlns="http://schemas.microsoft.com/office/spreadsheetml/2009/9/main" objectType="CheckBox" fmlaLink="$A$2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4"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3"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1743075</xdr:colOff>
      <xdr:row>4</xdr:row>
      <xdr:rowOff>92209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13</xdr:row>
          <xdr:rowOff>28575</xdr:rowOff>
        </xdr:from>
        <xdr:to>
          <xdr:col>1</xdr:col>
          <xdr:colOff>0</xdr:colOff>
          <xdr:row>13</xdr:row>
          <xdr:rowOff>171450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14</xdr:row>
          <xdr:rowOff>9525</xdr:rowOff>
        </xdr:from>
        <xdr:to>
          <xdr:col>1</xdr:col>
          <xdr:colOff>9525</xdr:colOff>
          <xdr:row>14</xdr:row>
          <xdr:rowOff>171450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15</xdr:row>
          <xdr:rowOff>19050</xdr:rowOff>
        </xdr:from>
        <xdr:to>
          <xdr:col>0</xdr:col>
          <xdr:colOff>266700</xdr:colOff>
          <xdr:row>15</xdr:row>
          <xdr:rowOff>171450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0</xdr:rowOff>
        </xdr:from>
        <xdr:to>
          <xdr:col>1</xdr:col>
          <xdr:colOff>9525</xdr:colOff>
          <xdr:row>16</xdr:row>
          <xdr:rowOff>161925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17</xdr:row>
          <xdr:rowOff>9525</xdr:rowOff>
        </xdr:from>
        <xdr:to>
          <xdr:col>1</xdr:col>
          <xdr:colOff>9525</xdr:colOff>
          <xdr:row>17</xdr:row>
          <xdr:rowOff>171450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18</xdr:row>
          <xdr:rowOff>0</xdr:rowOff>
        </xdr:from>
        <xdr:to>
          <xdr:col>1</xdr:col>
          <xdr:colOff>9525</xdr:colOff>
          <xdr:row>18</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1</xdr:col>
      <xdr:colOff>866775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704850</xdr:colOff>
      <xdr:row>0</xdr:row>
      <xdr:rowOff>38101</xdr:rowOff>
    </xdr:from>
    <xdr:to>
      <xdr:col>1</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85725</xdr:colOff>
          <xdr:row>30</xdr:row>
          <xdr:rowOff>9525</xdr:rowOff>
        </xdr:from>
        <xdr:to>
          <xdr:col>1</xdr:col>
          <xdr:colOff>57150</xdr:colOff>
          <xdr:row>31</xdr:row>
          <xdr:rowOff>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9525</xdr:rowOff>
        </xdr:from>
        <xdr:to>
          <xdr:col>1</xdr:col>
          <xdr:colOff>57150</xdr:colOff>
          <xdr:row>22</xdr:row>
          <xdr:rowOff>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9525</xdr:rowOff>
        </xdr:from>
        <xdr:to>
          <xdr:col>1</xdr:col>
          <xdr:colOff>57150</xdr:colOff>
          <xdr:row>23</xdr:row>
          <xdr:rowOff>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9525</xdr:rowOff>
        </xdr:from>
        <xdr:to>
          <xdr:col>1</xdr:col>
          <xdr:colOff>57150</xdr:colOff>
          <xdr:row>24</xdr:row>
          <xdr:rowOff>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24</xdr:row>
          <xdr:rowOff>9525</xdr:rowOff>
        </xdr:from>
        <xdr:to>
          <xdr:col>1</xdr:col>
          <xdr:colOff>57150</xdr:colOff>
          <xdr:row>25</xdr:row>
          <xdr:rowOff>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9525</xdr:rowOff>
        </xdr:from>
        <xdr:to>
          <xdr:col>1</xdr:col>
          <xdr:colOff>57150</xdr:colOff>
          <xdr:row>26</xdr:row>
          <xdr:rowOff>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9525</xdr:rowOff>
        </xdr:from>
        <xdr:to>
          <xdr:col>1</xdr:col>
          <xdr:colOff>57150</xdr:colOff>
          <xdr:row>27</xdr:row>
          <xdr:rowOff>0</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9525</xdr:rowOff>
        </xdr:from>
        <xdr:to>
          <xdr:col>1</xdr:col>
          <xdr:colOff>57150</xdr:colOff>
          <xdr:row>29</xdr:row>
          <xdr:rowOff>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9525</xdr:rowOff>
        </xdr:from>
        <xdr:to>
          <xdr:col>1</xdr:col>
          <xdr:colOff>57150</xdr:colOff>
          <xdr:row>30</xdr:row>
          <xdr:rowOff>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9525</xdr:rowOff>
        </xdr:from>
        <xdr:to>
          <xdr:col>1</xdr:col>
          <xdr:colOff>57150</xdr:colOff>
          <xdr:row>32</xdr:row>
          <xdr:rowOff>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XFC13"/>
  <sheetViews>
    <sheetView tabSelected="1" zoomScaleNormal="100" workbookViewId="0">
      <selection activeCell="A9" sqref="A9:E9"/>
    </sheetView>
  </sheetViews>
  <sheetFormatPr baseColWidth="10" defaultColWidth="0" defaultRowHeight="300" customHeight="1" zeroHeight="1" x14ac:dyDescent="0.25"/>
  <cols>
    <col min="1" max="1" width="53.7109375" style="21" customWidth="1"/>
    <col min="2" max="5" width="16.7109375" style="21" customWidth="1"/>
    <col min="6" max="6" width="0.140625" style="21" customWidth="1"/>
    <col min="7" max="16383" width="11.42578125" style="21" hidden="1"/>
    <col min="16384" max="16384" width="4.85546875" style="21" hidden="1"/>
  </cols>
  <sheetData>
    <row r="1" spans="1:5" ht="15" x14ac:dyDescent="0.25">
      <c r="A1" s="23"/>
      <c r="B1" s="24"/>
      <c r="C1" s="145" t="s">
        <v>0</v>
      </c>
      <c r="D1" s="146"/>
      <c r="E1" s="147"/>
    </row>
    <row r="2" spans="1:5" ht="15" x14ac:dyDescent="0.25">
      <c r="A2" s="25"/>
      <c r="B2" s="26"/>
      <c r="C2" s="148" t="s">
        <v>1</v>
      </c>
      <c r="D2" s="149"/>
      <c r="E2" s="150"/>
    </row>
    <row r="3" spans="1:5" ht="15" x14ac:dyDescent="0.25">
      <c r="A3" s="25"/>
      <c r="B3" s="26"/>
      <c r="C3" s="148" t="s">
        <v>2</v>
      </c>
      <c r="D3" s="149"/>
      <c r="E3" s="150"/>
    </row>
    <row r="4" spans="1:5" ht="15" x14ac:dyDescent="0.25">
      <c r="A4" s="25"/>
      <c r="B4" s="26"/>
      <c r="C4" s="148" t="s">
        <v>3</v>
      </c>
      <c r="D4" s="149"/>
      <c r="E4" s="150"/>
    </row>
    <row r="5" spans="1:5" ht="15" x14ac:dyDescent="0.25">
      <c r="A5" s="25"/>
      <c r="B5" s="26"/>
      <c r="C5" s="151" t="s">
        <v>4</v>
      </c>
      <c r="D5" s="152"/>
      <c r="E5" s="153"/>
    </row>
    <row r="6" spans="1:5" ht="40.5" customHeight="1" x14ac:dyDescent="0.25">
      <c r="A6" s="154" t="s">
        <v>5</v>
      </c>
      <c r="B6" s="155"/>
      <c r="C6" s="154" t="s">
        <v>89</v>
      </c>
      <c r="D6" s="155"/>
      <c r="E6" s="156"/>
    </row>
    <row r="7" spans="1:5" ht="15" x14ac:dyDescent="0.25">
      <c r="A7" s="126" t="str">
        <f>CODFORMULAIRE&amp;" - version "&amp;VERSIONFORMULAIRE&amp;" du "&amp;TEXT(DATEVERSIONFORMULAIRE,"jj/mm/aaaa")</f>
        <v>F_DPF_AEAP_CHARTEPHYTO - version 1.1 du 01/01/2019</v>
      </c>
      <c r="B7" s="22"/>
      <c r="C7" s="160" t="s">
        <v>137</v>
      </c>
      <c r="D7" s="160"/>
      <c r="E7" s="128">
        <f ca="1">IF(LEN(INFO("VERSION"))&lt;8,VALUE(MID(INFO("VERSION"),1,2)),0)</f>
        <v>14</v>
      </c>
    </row>
    <row r="8" spans="1:5" ht="36.75" customHeight="1" x14ac:dyDescent="0.25">
      <c r="A8" s="161" t="str">
        <f ca="1">IF(VERSIONEXCEL&lt;14,"ATTENTION: Votre version Excel est inférieure à la version minimale acceptable
 pour pouvoir remplir convenablement ce formulaire", "")</f>
        <v/>
      </c>
      <c r="B8" s="161"/>
      <c r="C8" s="161"/>
      <c r="D8" s="161"/>
      <c r="E8" s="162"/>
    </row>
    <row r="9" spans="1:5" ht="59.25" customHeight="1" x14ac:dyDescent="0.25">
      <c r="A9" s="139" t="s">
        <v>21</v>
      </c>
      <c r="B9" s="140"/>
      <c r="C9" s="140"/>
      <c r="D9" s="140"/>
      <c r="E9" s="141"/>
    </row>
    <row r="10" spans="1:5" ht="95.25" customHeight="1" x14ac:dyDescent="0.25">
      <c r="A10" s="157" t="s">
        <v>143</v>
      </c>
      <c r="B10" s="158"/>
      <c r="C10" s="158"/>
      <c r="D10" s="158"/>
      <c r="E10" s="159"/>
    </row>
    <row r="11" spans="1:5" ht="102.75" customHeight="1" x14ac:dyDescent="0.25">
      <c r="A11" s="157" t="s">
        <v>146</v>
      </c>
      <c r="B11" s="158"/>
      <c r="C11" s="158"/>
      <c r="D11" s="158"/>
      <c r="E11" s="159"/>
    </row>
    <row r="12" spans="1:5" ht="261.75" customHeight="1" x14ac:dyDescent="0.25">
      <c r="A12" s="142" t="s">
        <v>140</v>
      </c>
      <c r="B12" s="143"/>
      <c r="C12" s="143"/>
      <c r="D12" s="143"/>
      <c r="E12" s="144"/>
    </row>
    <row r="13" spans="1:5" ht="9.9499999999999993" customHeight="1" x14ac:dyDescent="0.25"/>
  </sheetData>
  <sheetProtection password="C663" sheet="1" objects="1" scenarios="1"/>
  <mergeCells count="13">
    <mergeCell ref="A9:E9"/>
    <mergeCell ref="A12:E12"/>
    <mergeCell ref="C1:E1"/>
    <mergeCell ref="C2:E2"/>
    <mergeCell ref="C3:E3"/>
    <mergeCell ref="C4:E4"/>
    <mergeCell ref="C5:E5"/>
    <mergeCell ref="A6:B6"/>
    <mergeCell ref="C6:E6"/>
    <mergeCell ref="A10:E10"/>
    <mergeCell ref="A11:E11"/>
    <mergeCell ref="C7:D7"/>
    <mergeCell ref="A8:E8"/>
  </mergeCells>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5" tint="0.39997558519241921"/>
  </sheetPr>
  <dimension ref="A1:C18"/>
  <sheetViews>
    <sheetView workbookViewId="0">
      <selection activeCell="N27" sqref="N27"/>
    </sheetView>
  </sheetViews>
  <sheetFormatPr baseColWidth="10" defaultRowHeight="15" x14ac:dyDescent="0.25"/>
  <cols>
    <col min="3" max="3" width="11.42578125" style="45"/>
  </cols>
  <sheetData>
    <row r="1" spans="1:3" s="21" customFormat="1" x14ac:dyDescent="0.25">
      <c r="A1" s="21" t="s">
        <v>57</v>
      </c>
      <c r="B1" s="21" t="s">
        <v>58</v>
      </c>
      <c r="C1" s="65" t="s">
        <v>71</v>
      </c>
    </row>
    <row r="2" spans="1:3" x14ac:dyDescent="0.25">
      <c r="B2" s="21"/>
    </row>
    <row r="3" spans="1:3" x14ac:dyDescent="0.25">
      <c r="B3" s="21"/>
    </row>
    <row r="4" spans="1:3" x14ac:dyDescent="0.25">
      <c r="B4" s="21"/>
    </row>
    <row r="5" spans="1:3" x14ac:dyDescent="0.25">
      <c r="B5" s="21"/>
    </row>
    <row r="6" spans="1:3" x14ac:dyDescent="0.25">
      <c r="B6" s="21"/>
    </row>
    <row r="7" spans="1:3" x14ac:dyDescent="0.25">
      <c r="B7" s="21"/>
    </row>
    <row r="8" spans="1:3" x14ac:dyDescent="0.25">
      <c r="B8" s="21"/>
    </row>
    <row r="9" spans="1:3" x14ac:dyDescent="0.25">
      <c r="B9" s="21"/>
    </row>
    <row r="10" spans="1:3" x14ac:dyDescent="0.25">
      <c r="B10" s="21"/>
    </row>
    <row r="11" spans="1:3" x14ac:dyDescent="0.25">
      <c r="B11" s="21"/>
    </row>
    <row r="12" spans="1:3" x14ac:dyDescent="0.25">
      <c r="B12" s="21"/>
    </row>
    <row r="13" spans="1:3" x14ac:dyDescent="0.25">
      <c r="B13" s="21"/>
    </row>
    <row r="14" spans="1:3" x14ac:dyDescent="0.25">
      <c r="B14" s="21"/>
    </row>
    <row r="15" spans="1:3" x14ac:dyDescent="0.25">
      <c r="B15" s="21"/>
    </row>
    <row r="16" spans="1:3" x14ac:dyDescent="0.25">
      <c r="B16" s="21"/>
    </row>
    <row r="17" spans="2:2" x14ac:dyDescent="0.25">
      <c r="B17" s="21"/>
    </row>
    <row r="18" spans="2:2" x14ac:dyDescent="0.25">
      <c r="B18" s="21"/>
    </row>
  </sheetData>
  <sheetProtection password="C663"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FC10"/>
  <sheetViews>
    <sheetView workbookViewId="0">
      <selection activeCell="A9" sqref="A9:E9"/>
    </sheetView>
  </sheetViews>
  <sheetFormatPr baseColWidth="10" defaultColWidth="0" defaultRowHeight="15" zeroHeight="1" x14ac:dyDescent="0.25"/>
  <cols>
    <col min="1" max="1" width="53.7109375" customWidth="1"/>
    <col min="2" max="5" width="16.7109375" customWidth="1"/>
    <col min="6" max="6" width="0.140625" customWidth="1"/>
    <col min="7" max="16383" width="11.42578125" hidden="1"/>
    <col min="16384" max="16384" width="5.28515625" hidden="1"/>
  </cols>
  <sheetData>
    <row r="1" spans="1:5" x14ac:dyDescent="0.25">
      <c r="A1" s="23"/>
      <c r="B1" s="24"/>
      <c r="C1" s="145" t="s">
        <v>0</v>
      </c>
      <c r="D1" s="146"/>
      <c r="E1" s="147"/>
    </row>
    <row r="2" spans="1:5" x14ac:dyDescent="0.25">
      <c r="A2" s="25"/>
      <c r="B2" s="26"/>
      <c r="C2" s="148" t="s">
        <v>1</v>
      </c>
      <c r="D2" s="149"/>
      <c r="E2" s="150"/>
    </row>
    <row r="3" spans="1:5" x14ac:dyDescent="0.25">
      <c r="A3" s="25"/>
      <c r="B3" s="26"/>
      <c r="C3" s="148" t="s">
        <v>2</v>
      </c>
      <c r="D3" s="149"/>
      <c r="E3" s="150"/>
    </row>
    <row r="4" spans="1:5" x14ac:dyDescent="0.25">
      <c r="A4" s="25"/>
      <c r="B4" s="26"/>
      <c r="C4" s="148" t="s">
        <v>3</v>
      </c>
      <c r="D4" s="149"/>
      <c r="E4" s="150"/>
    </row>
    <row r="5" spans="1:5" x14ac:dyDescent="0.25">
      <c r="A5" s="25"/>
      <c r="B5" s="26"/>
      <c r="C5" s="151" t="s">
        <v>4</v>
      </c>
      <c r="D5" s="152"/>
      <c r="E5" s="153"/>
    </row>
    <row r="6" spans="1:5" ht="40.5" customHeight="1" x14ac:dyDescent="0.25">
      <c r="A6" s="154" t="s">
        <v>5</v>
      </c>
      <c r="B6" s="155"/>
      <c r="C6" s="154" t="s">
        <v>89</v>
      </c>
      <c r="D6" s="155"/>
      <c r="E6" s="156"/>
    </row>
    <row r="7" spans="1:5" x14ac:dyDescent="0.25">
      <c r="A7" s="125" t="str">
        <f>CODFORMULAIRE&amp;" - version "&amp;VERSIONFORMULAIRE&amp;" du "&amp;TEXT(DATEVERSIONFORMULAIRE,"jj/mm/aaaa")</f>
        <v>F_DPF_AEAP_CHARTEPHYTO - version 1.1 du 01/01/2019</v>
      </c>
      <c r="B7" s="22"/>
      <c r="C7" s="21"/>
      <c r="D7" s="21"/>
      <c r="E7" s="21"/>
    </row>
    <row r="8" spans="1:5" s="21" customFormat="1" ht="36.75" customHeight="1" x14ac:dyDescent="0.25">
      <c r="A8" s="161" t="str">
        <f ca="1">IF(VERSIONEXCEL&lt;14,"ATTENTION: Votre version Excel est inférieure à la version minimale acceptable
 pour pouvoir remplir convenablement ce formulaire", "")</f>
        <v/>
      </c>
      <c r="B8" s="161"/>
      <c r="C8" s="161"/>
      <c r="D8" s="161"/>
      <c r="E8" s="162"/>
    </row>
    <row r="9" spans="1:5" ht="47.25" customHeight="1" x14ac:dyDescent="0.25">
      <c r="A9" s="163" t="s">
        <v>79</v>
      </c>
      <c r="B9" s="164"/>
      <c r="C9" s="164"/>
      <c r="D9" s="164"/>
      <c r="E9" s="165"/>
    </row>
    <row r="10" spans="1:5" ht="349.5" customHeight="1" x14ac:dyDescent="0.25">
      <c r="A10" s="166" t="s">
        <v>110</v>
      </c>
      <c r="B10" s="167"/>
      <c r="C10" s="167"/>
      <c r="D10" s="167"/>
      <c r="E10" s="167"/>
    </row>
  </sheetData>
  <sheetProtection password="C663" sheet="1" objects="1" scenarios="1"/>
  <mergeCells count="10">
    <mergeCell ref="A9:E9"/>
    <mergeCell ref="A10:E10"/>
    <mergeCell ref="C1:E1"/>
    <mergeCell ref="C2:E2"/>
    <mergeCell ref="C3:E3"/>
    <mergeCell ref="C4:E4"/>
    <mergeCell ref="C5:E5"/>
    <mergeCell ref="A6:B6"/>
    <mergeCell ref="C6:E6"/>
    <mergeCell ref="A8:E8"/>
  </mergeCell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XFC60"/>
  <sheetViews>
    <sheetView zoomScaleNormal="100" workbookViewId="0">
      <selection activeCell="B13" sqref="B13:E13"/>
    </sheetView>
  </sheetViews>
  <sheetFormatPr baseColWidth="10" defaultColWidth="0" defaultRowHeight="15.75" customHeight="1" zeroHeight="1" x14ac:dyDescent="0.25"/>
  <cols>
    <col min="1" max="1" width="53.7109375" style="14" customWidth="1"/>
    <col min="2" max="2" width="18.7109375" style="51" customWidth="1"/>
    <col min="3" max="3" width="16" style="51" customWidth="1"/>
    <col min="4" max="4" width="17.7109375" style="51" customWidth="1"/>
    <col min="5" max="5" width="16.7109375" style="48" customWidth="1"/>
    <col min="6" max="6" width="0.140625" customWidth="1"/>
    <col min="7" max="16383" width="11.42578125" hidden="1"/>
    <col min="16384" max="16384" width="3.7109375" hidden="1"/>
  </cols>
  <sheetData>
    <row r="1" spans="1:5" ht="15" x14ac:dyDescent="0.25">
      <c r="A1" s="2"/>
      <c r="B1" s="28"/>
      <c r="C1" s="179" t="s">
        <v>0</v>
      </c>
      <c r="D1" s="180"/>
      <c r="E1" s="181"/>
    </row>
    <row r="2" spans="1:5" ht="15" x14ac:dyDescent="0.25">
      <c r="A2" s="3"/>
      <c r="B2" s="17"/>
      <c r="C2" s="182" t="s">
        <v>1</v>
      </c>
      <c r="D2" s="183"/>
      <c r="E2" s="184"/>
    </row>
    <row r="3" spans="1:5" ht="15" x14ac:dyDescent="0.25">
      <c r="B3" s="17"/>
      <c r="C3" s="182" t="s">
        <v>2</v>
      </c>
      <c r="D3" s="183"/>
      <c r="E3" s="184"/>
    </row>
    <row r="4" spans="1:5" ht="15" x14ac:dyDescent="0.25">
      <c r="B4" s="17"/>
      <c r="C4" s="182" t="s">
        <v>3</v>
      </c>
      <c r="D4" s="183"/>
      <c r="E4" s="184"/>
    </row>
    <row r="5" spans="1:5" ht="15" x14ac:dyDescent="0.25">
      <c r="A5" s="3"/>
      <c r="B5" s="17"/>
      <c r="C5" s="185" t="s">
        <v>4</v>
      </c>
      <c r="D5" s="186"/>
      <c r="E5" s="187"/>
    </row>
    <row r="6" spans="1:5" ht="40.5" customHeight="1" x14ac:dyDescent="0.25">
      <c r="A6" s="154" t="s">
        <v>5</v>
      </c>
      <c r="B6" s="156"/>
      <c r="C6" s="154" t="s">
        <v>89</v>
      </c>
      <c r="D6" s="155"/>
      <c r="E6" s="156"/>
    </row>
    <row r="7" spans="1:5" ht="15" x14ac:dyDescent="0.25">
      <c r="A7" s="124" t="str">
        <f>CODFORMULAIRE&amp;" - version "&amp;VERSIONFORMULAIRE&amp;" du "&amp;TEXT(DATEVERSIONFORMULAIRE,"jj/mm/aaaa")</f>
        <v>F_DPF_AEAP_CHARTEPHYTO - version 1.1 du 01/01/2019</v>
      </c>
      <c r="C7" s="160"/>
      <c r="D7" s="160"/>
      <c r="E7" s="123"/>
    </row>
    <row r="8" spans="1:5" s="21" customFormat="1" ht="36.75" customHeight="1" x14ac:dyDescent="0.25">
      <c r="A8" s="191" t="str">
        <f ca="1">IF(VERSIONEXCEL&lt;14,"ATTENTION: Votre version Excel est inférieure à la version minimale acceptable 
pour pouvoir remplir convenablement ce formulaire", "")</f>
        <v/>
      </c>
      <c r="B8" s="191"/>
      <c r="C8" s="191"/>
      <c r="D8" s="191"/>
      <c r="E8" s="192"/>
    </row>
    <row r="9" spans="1:5" s="21" customFormat="1" ht="18.75" customHeight="1" x14ac:dyDescent="0.25">
      <c r="A9" s="188" t="s">
        <v>20</v>
      </c>
      <c r="B9" s="189"/>
      <c r="C9" s="189"/>
      <c r="D9" s="189"/>
      <c r="E9" s="190"/>
    </row>
    <row r="10" spans="1:5" s="21" customFormat="1" ht="15" hidden="1" x14ac:dyDescent="0.25">
      <c r="A10" s="14"/>
      <c r="B10" s="51"/>
      <c r="C10" s="51"/>
      <c r="D10" s="51"/>
      <c r="E10" s="48"/>
    </row>
    <row r="11" spans="1:5" ht="21" x14ac:dyDescent="0.35">
      <c r="A11" s="171" t="s">
        <v>74</v>
      </c>
      <c r="B11" s="172"/>
      <c r="C11" s="172"/>
      <c r="D11" s="172"/>
      <c r="E11" s="173"/>
    </row>
    <row r="12" spans="1:5" x14ac:dyDescent="0.25">
      <c r="A12" s="49" t="s">
        <v>6</v>
      </c>
      <c r="B12" s="46"/>
      <c r="C12" s="52"/>
      <c r="D12" s="52"/>
      <c r="E12" s="47"/>
    </row>
    <row r="13" spans="1:5" x14ac:dyDescent="0.25">
      <c r="A13" s="53" t="s">
        <v>65</v>
      </c>
      <c r="B13" s="168"/>
      <c r="C13" s="168"/>
      <c r="D13" s="168"/>
      <c r="E13" s="169"/>
    </row>
    <row r="14" spans="1:5" x14ac:dyDescent="0.25">
      <c r="A14" s="50" t="s">
        <v>64</v>
      </c>
      <c r="B14" s="56"/>
      <c r="C14" s="54"/>
      <c r="D14" s="54"/>
      <c r="E14" s="55"/>
    </row>
    <row r="15" spans="1:5" x14ac:dyDescent="0.25">
      <c r="A15" s="50" t="s">
        <v>63</v>
      </c>
      <c r="B15" s="168"/>
      <c r="C15" s="168"/>
      <c r="D15" s="168"/>
      <c r="E15" s="169"/>
    </row>
    <row r="16" spans="1:5" s="1" customFormat="1" x14ac:dyDescent="0.25">
      <c r="A16" s="50" t="s">
        <v>7</v>
      </c>
      <c r="B16" s="114"/>
      <c r="C16" s="63"/>
      <c r="D16" s="63"/>
      <c r="E16" s="64"/>
    </row>
    <row r="17" spans="1:5" x14ac:dyDescent="0.25">
      <c r="A17" s="80" t="s">
        <v>60</v>
      </c>
      <c r="B17" s="57"/>
    </row>
    <row r="18" spans="1:5" ht="15" x14ac:dyDescent="0.25"/>
    <row r="19" spans="1:5" x14ac:dyDescent="0.25">
      <c r="A19" s="5" t="s">
        <v>80</v>
      </c>
      <c r="B19" s="6"/>
      <c r="C19" s="6"/>
      <c r="D19" s="52"/>
      <c r="E19" s="47"/>
    </row>
    <row r="20" spans="1:5" s="21" customFormat="1" x14ac:dyDescent="0.25">
      <c r="A20" s="33" t="s">
        <v>62</v>
      </c>
      <c r="B20" s="60"/>
      <c r="C20" s="32"/>
      <c r="D20" s="51"/>
      <c r="E20" s="48"/>
    </row>
    <row r="21" spans="1:5" x14ac:dyDescent="0.25">
      <c r="A21" s="7" t="s">
        <v>34</v>
      </c>
      <c r="B21" s="176"/>
      <c r="C21" s="176"/>
    </row>
    <row r="22" spans="1:5" x14ac:dyDescent="0.25">
      <c r="A22" s="7" t="s">
        <v>59</v>
      </c>
      <c r="B22" s="177"/>
      <c r="C22" s="177"/>
    </row>
    <row r="23" spans="1:5" s="21" customFormat="1" x14ac:dyDescent="0.25">
      <c r="A23" s="7"/>
      <c r="B23" s="81"/>
      <c r="C23" s="82"/>
      <c r="D23" s="51"/>
      <c r="E23" s="48"/>
    </row>
    <row r="24" spans="1:5" s="21" customFormat="1" x14ac:dyDescent="0.25">
      <c r="A24" s="5" t="s">
        <v>90</v>
      </c>
      <c r="B24" s="6"/>
      <c r="C24" s="6"/>
      <c r="D24" s="52"/>
      <c r="E24" s="47"/>
    </row>
    <row r="25" spans="1:5" s="21" customFormat="1" x14ac:dyDescent="0.25">
      <c r="A25" s="33" t="s">
        <v>62</v>
      </c>
      <c r="B25" s="60"/>
      <c r="C25" s="32"/>
      <c r="D25" s="51"/>
      <c r="E25" s="48"/>
    </row>
    <row r="26" spans="1:5" s="21" customFormat="1" x14ac:dyDescent="0.25">
      <c r="A26" s="7" t="s">
        <v>34</v>
      </c>
      <c r="B26" s="176"/>
      <c r="C26" s="176"/>
      <c r="D26" s="51"/>
      <c r="E26" s="48"/>
    </row>
    <row r="27" spans="1:5" s="21" customFormat="1" x14ac:dyDescent="0.25">
      <c r="A27" s="7" t="s">
        <v>59</v>
      </c>
      <c r="B27" s="177"/>
      <c r="C27" s="177"/>
      <c r="D27" s="51"/>
      <c r="E27" s="48"/>
    </row>
    <row r="28" spans="1:5" x14ac:dyDescent="0.25">
      <c r="A28" s="7" t="s">
        <v>8</v>
      </c>
      <c r="B28" s="178"/>
      <c r="C28" s="178"/>
    </row>
    <row r="29" spans="1:5" ht="15" x14ac:dyDescent="0.25">
      <c r="A29" s="8" t="s">
        <v>35</v>
      </c>
      <c r="B29" s="170"/>
      <c r="C29" s="170"/>
      <c r="D29" s="4"/>
      <c r="E29" s="9"/>
    </row>
    <row r="30" spans="1:5" ht="15" x14ac:dyDescent="0.25"/>
    <row r="31" spans="1:5" ht="21" x14ac:dyDescent="0.35">
      <c r="A31" s="171" t="s">
        <v>81</v>
      </c>
      <c r="B31" s="172"/>
      <c r="C31" s="172"/>
      <c r="D31" s="172"/>
      <c r="E31" s="173"/>
    </row>
    <row r="32" spans="1:5" ht="15.75" customHeight="1" x14ac:dyDescent="0.25">
      <c r="A32" s="83"/>
      <c r="B32" s="84"/>
      <c r="C32" s="84"/>
      <c r="D32" s="84"/>
      <c r="E32" s="85"/>
    </row>
    <row r="33" spans="1:6" ht="32.25" customHeight="1" x14ac:dyDescent="0.25">
      <c r="A33" s="86" t="s">
        <v>82</v>
      </c>
      <c r="B33" s="87"/>
      <c r="C33" s="87"/>
      <c r="D33" s="87"/>
      <c r="E33" s="88"/>
    </row>
    <row r="34" spans="1:6" ht="32.1" customHeight="1" x14ac:dyDescent="0.25">
      <c r="A34" s="89" t="s">
        <v>91</v>
      </c>
      <c r="B34" s="96"/>
      <c r="C34" s="174" t="str">
        <f>IF($B$34="oui","Joindre une copie de la charte signée à votre dossier",IF($B$34="non","Votre dossier n'est pas éligible, veuillez contacter votre correspondant (Cf onglet : Démarche à suivre)",""))</f>
        <v/>
      </c>
      <c r="D34" s="174"/>
      <c r="E34" s="175"/>
    </row>
    <row r="35" spans="1:6" ht="15.75" customHeight="1" x14ac:dyDescent="0.25">
      <c r="A35" s="90"/>
      <c r="B35" s="91" t="s">
        <v>84</v>
      </c>
      <c r="C35" s="97"/>
      <c r="D35" s="91" t="s">
        <v>83</v>
      </c>
      <c r="E35" s="98"/>
    </row>
    <row r="36" spans="1:6" ht="32.1" customHeight="1" x14ac:dyDescent="0.25">
      <c r="A36" s="89" t="s">
        <v>92</v>
      </c>
      <c r="B36" s="96"/>
      <c r="C36" s="193" t="str">
        <f>IF($B$36="oui","Renseigner le(s) numéro(s) de convention(s) ci-dessous :","")</f>
        <v/>
      </c>
      <c r="D36" s="193"/>
      <c r="E36" s="194"/>
    </row>
    <row r="37" spans="1:6" s="21" customFormat="1" ht="15.75" customHeight="1" x14ac:dyDescent="0.25">
      <c r="A37" s="90"/>
      <c r="B37" s="91" t="s">
        <v>85</v>
      </c>
      <c r="C37" s="97"/>
      <c r="D37" s="132"/>
      <c r="E37" s="133"/>
    </row>
    <row r="38" spans="1:6" ht="32.1" customHeight="1" x14ac:dyDescent="0.25">
      <c r="A38" s="89" t="s">
        <v>93</v>
      </c>
      <c r="B38" s="96"/>
      <c r="C38" s="193" t="str">
        <f>IF($B$38="non","Joindre un devis de réalisation d'un plan de gestion différencié à votre dossier","")</f>
        <v/>
      </c>
      <c r="D38" s="193"/>
      <c r="E38" s="194"/>
    </row>
    <row r="39" spans="1:6" s="21" customFormat="1" ht="15.75" customHeight="1" x14ac:dyDescent="0.25">
      <c r="A39" s="89"/>
      <c r="B39" s="92" t="s">
        <v>105</v>
      </c>
      <c r="C39" s="99"/>
      <c r="D39" s="93"/>
      <c r="E39" s="94"/>
    </row>
    <row r="40" spans="1:6" s="21" customFormat="1" ht="48" customHeight="1" x14ac:dyDescent="0.25">
      <c r="A40" s="89" t="s">
        <v>120</v>
      </c>
      <c r="B40" s="96"/>
      <c r="C40" s="193" t="str">
        <f>IF($B$40="non","Joindre un devis de réalisation d'une formation à votre dossier","")</f>
        <v/>
      </c>
      <c r="D40" s="193"/>
      <c r="E40" s="194"/>
    </row>
    <row r="41" spans="1:6" s="21" customFormat="1" ht="15.75" customHeight="1" x14ac:dyDescent="0.25">
      <c r="A41" s="89"/>
      <c r="B41" s="195" t="s">
        <v>94</v>
      </c>
      <c r="C41" s="195"/>
      <c r="D41" s="195"/>
      <c r="E41" s="98"/>
      <c r="F41" s="21" t="s">
        <v>113</v>
      </c>
    </row>
    <row r="42" spans="1:6" s="21" customFormat="1" ht="32.1" customHeight="1" x14ac:dyDescent="0.25">
      <c r="A42" s="89" t="s">
        <v>106</v>
      </c>
      <c r="B42" s="96"/>
      <c r="C42" s="193" t="str">
        <f>IF($B$42="non","Joindre un devis de réalisation d'une campagne de sensibilisation à votre dossier","")</f>
        <v/>
      </c>
      <c r="D42" s="193"/>
      <c r="E42" s="194"/>
    </row>
    <row r="43" spans="1:6" s="21" customFormat="1" ht="15.75" customHeight="1" x14ac:dyDescent="0.25">
      <c r="A43" s="89"/>
      <c r="B43" s="195" t="s">
        <v>95</v>
      </c>
      <c r="C43" s="195"/>
      <c r="D43" s="195"/>
      <c r="E43" s="98"/>
    </row>
    <row r="44" spans="1:6" ht="15" hidden="1" x14ac:dyDescent="0.25">
      <c r="A44" s="95"/>
      <c r="B44" s="93"/>
      <c r="C44" s="93"/>
      <c r="D44" s="93"/>
      <c r="E44" s="94"/>
    </row>
    <row r="45" spans="1:6" ht="15.75" hidden="1" customHeight="1" x14ac:dyDescent="0.25">
      <c r="A45" s="90"/>
      <c r="B45" s="87"/>
      <c r="C45" s="87"/>
      <c r="D45" s="87"/>
      <c r="E45" s="88"/>
    </row>
    <row r="46" spans="1:6" ht="15.75" hidden="1" customHeight="1" x14ac:dyDescent="0.25">
      <c r="A46" s="90"/>
      <c r="B46" s="87"/>
      <c r="C46" s="87"/>
      <c r="D46" s="87"/>
      <c r="E46" s="88"/>
    </row>
    <row r="47" spans="1:6" ht="15.75" hidden="1" customHeight="1" x14ac:dyDescent="0.25">
      <c r="A47" s="90"/>
      <c r="B47" s="87"/>
      <c r="C47" s="87"/>
      <c r="D47" s="87"/>
      <c r="E47" s="88"/>
    </row>
    <row r="48" spans="1:6" ht="15.75" hidden="1" customHeight="1" x14ac:dyDescent="0.25">
      <c r="A48" s="90"/>
      <c r="B48" s="87"/>
      <c r="C48" s="87"/>
      <c r="D48" s="87"/>
      <c r="E48" s="88"/>
    </row>
    <row r="49" spans="1:5" ht="15.75" hidden="1" customHeight="1" x14ac:dyDescent="0.25">
      <c r="A49" s="90"/>
      <c r="B49" s="87"/>
      <c r="C49" s="87"/>
      <c r="D49" s="87"/>
      <c r="E49" s="88"/>
    </row>
    <row r="50" spans="1:5" ht="15.75" hidden="1" customHeight="1" x14ac:dyDescent="0.25">
      <c r="A50" s="90"/>
      <c r="B50" s="87"/>
      <c r="C50" s="87"/>
      <c r="D50" s="87"/>
      <c r="E50" s="88"/>
    </row>
    <row r="51" spans="1:5" s="21" customFormat="1" ht="15.75" hidden="1" customHeight="1" x14ac:dyDescent="0.25">
      <c r="A51" s="90"/>
      <c r="B51" s="87"/>
      <c r="C51" s="87"/>
      <c r="D51" s="87"/>
      <c r="E51" s="88"/>
    </row>
    <row r="52" spans="1:5" s="21" customFormat="1" ht="15.75" hidden="1" customHeight="1" x14ac:dyDescent="0.25">
      <c r="A52" s="90"/>
      <c r="B52" s="87"/>
      <c r="C52" s="87"/>
      <c r="D52" s="87"/>
      <c r="E52" s="88"/>
    </row>
    <row r="53" spans="1:5" ht="15.75" hidden="1" customHeight="1" x14ac:dyDescent="0.25">
      <c r="A53" s="90"/>
      <c r="B53" s="87"/>
      <c r="C53" s="87"/>
      <c r="D53" s="87"/>
      <c r="E53" s="88"/>
    </row>
    <row r="54" spans="1:5" ht="15.75" hidden="1" customHeight="1" x14ac:dyDescent="0.25">
      <c r="A54" s="90"/>
      <c r="B54" s="87"/>
      <c r="C54" s="87"/>
      <c r="D54" s="87"/>
      <c r="E54" s="88"/>
    </row>
    <row r="55" spans="1:5" ht="15.75" hidden="1" customHeight="1" x14ac:dyDescent="0.25">
      <c r="A55" s="90"/>
      <c r="B55" s="87"/>
      <c r="C55" s="87"/>
      <c r="D55" s="87"/>
      <c r="E55" s="88"/>
    </row>
    <row r="56" spans="1:5" ht="15.75" hidden="1" customHeight="1" x14ac:dyDescent="0.25"/>
    <row r="57" spans="1:5" ht="15.75" hidden="1" customHeight="1" x14ac:dyDescent="0.25"/>
    <row r="58" spans="1:5" ht="15.75" hidden="1" customHeight="1" x14ac:dyDescent="0.25"/>
    <row r="59" spans="1:5" ht="15.75" hidden="1" customHeight="1" x14ac:dyDescent="0.25"/>
    <row r="60" spans="1:5" ht="15.75" hidden="1" customHeight="1" x14ac:dyDescent="0.25"/>
  </sheetData>
  <sheetProtection password="C663" sheet="1" objects="1" scenarios="1"/>
  <mergeCells count="27">
    <mergeCell ref="C42:E42"/>
    <mergeCell ref="B43:D43"/>
    <mergeCell ref="C36:E36"/>
    <mergeCell ref="C38:E38"/>
    <mergeCell ref="C40:E40"/>
    <mergeCell ref="B41:D41"/>
    <mergeCell ref="C1:E1"/>
    <mergeCell ref="C2:E2"/>
    <mergeCell ref="A11:E11"/>
    <mergeCell ref="C3:E3"/>
    <mergeCell ref="C4:E4"/>
    <mergeCell ref="C5:E5"/>
    <mergeCell ref="A6:B6"/>
    <mergeCell ref="C6:E6"/>
    <mergeCell ref="A9:E9"/>
    <mergeCell ref="C7:D7"/>
    <mergeCell ref="A8:E8"/>
    <mergeCell ref="B13:E13"/>
    <mergeCell ref="B15:E15"/>
    <mergeCell ref="B29:C29"/>
    <mergeCell ref="A31:E31"/>
    <mergeCell ref="C34:E34"/>
    <mergeCell ref="B21:C21"/>
    <mergeCell ref="B22:C22"/>
    <mergeCell ref="B28:C28"/>
    <mergeCell ref="B26:C26"/>
    <mergeCell ref="B27:C27"/>
  </mergeCells>
  <conditionalFormatting sqref="B13:B16 B21:C22 B28:C29">
    <cfRule type="containsBlanks" dxfId="39" priority="81">
      <formula>LEN(TRIM(B13))=0</formula>
    </cfRule>
  </conditionalFormatting>
  <conditionalFormatting sqref="B20">
    <cfRule type="containsBlanks" dxfId="38" priority="33">
      <formula>LEN(TRIM(B20))=0</formula>
    </cfRule>
  </conditionalFormatting>
  <conditionalFormatting sqref="B35">
    <cfRule type="expression" dxfId="37" priority="23">
      <formula>IF($B$34="oui",TRUE,FALSE)</formula>
    </cfRule>
  </conditionalFormatting>
  <conditionalFormatting sqref="D35">
    <cfRule type="expression" dxfId="36" priority="22">
      <formula>IF($B$34="oui",TRUE,FALSE)</formula>
    </cfRule>
  </conditionalFormatting>
  <conditionalFormatting sqref="C35">
    <cfRule type="expression" dxfId="35" priority="21">
      <formula>IF(AND(ISBLANK($C$35),$B$34="oui"),TRUE,FALSE)</formula>
    </cfRule>
  </conditionalFormatting>
  <conditionalFormatting sqref="E35">
    <cfRule type="expression" dxfId="34" priority="20">
      <formula>IF(AND(ISBLANK($E$35),$B$34="oui"),TRUE,FALSE)</formula>
    </cfRule>
  </conditionalFormatting>
  <conditionalFormatting sqref="B34">
    <cfRule type="containsBlanks" dxfId="33" priority="19">
      <formula>LEN(TRIM(B34))=0</formula>
    </cfRule>
  </conditionalFormatting>
  <conditionalFormatting sqref="B36">
    <cfRule type="containsBlanks" dxfId="32" priority="18">
      <formula>LEN(TRIM(B36))=0</formula>
    </cfRule>
  </conditionalFormatting>
  <conditionalFormatting sqref="B37">
    <cfRule type="expression" dxfId="31" priority="17">
      <formula>IF($B$36="oui",TRUE,FALSE)</formula>
    </cfRule>
  </conditionalFormatting>
  <conditionalFormatting sqref="C37:E37">
    <cfRule type="expression" dxfId="30" priority="16">
      <formula>IF($B$36="oui",TRUE,FALSE)</formula>
    </cfRule>
  </conditionalFormatting>
  <conditionalFormatting sqref="B38">
    <cfRule type="containsBlanks" dxfId="29" priority="15">
      <formula>LEN(TRIM(B38))=0</formula>
    </cfRule>
  </conditionalFormatting>
  <conditionalFormatting sqref="B17">
    <cfRule type="containsBlanks" dxfId="28" priority="82">
      <formula>LEN(TRIM(B17))=0</formula>
    </cfRule>
    <cfRule type="expression" dxfId="27" priority="83">
      <formula>IF(AND(ISBLANK($B$17),#REF!="concession"),TRUE,FALSE)</formula>
    </cfRule>
    <cfRule type="expression" dxfId="26" priority="84">
      <formula>IF(AND(ISBLANK($B$17),#REF!="affermage"),TRUE,FALSE)</formula>
    </cfRule>
  </conditionalFormatting>
  <conditionalFormatting sqref="B26:C27">
    <cfRule type="containsBlanks" dxfId="25" priority="14">
      <formula>LEN(TRIM(B26))=0</formula>
    </cfRule>
  </conditionalFormatting>
  <conditionalFormatting sqref="B25">
    <cfRule type="containsBlanks" dxfId="24" priority="13">
      <formula>LEN(TRIM(B25))=0</formula>
    </cfRule>
  </conditionalFormatting>
  <conditionalFormatting sqref="B39">
    <cfRule type="expression" dxfId="23" priority="12">
      <formula>IF($B$38="oui",TRUE,FALSE)</formula>
    </cfRule>
  </conditionalFormatting>
  <conditionalFormatting sqref="C39">
    <cfRule type="expression" dxfId="22" priority="11">
      <formula>IF(AND(ISBLANK($C$39),$B$38="oui"),TRUE,FALSE)</formula>
    </cfRule>
  </conditionalFormatting>
  <conditionalFormatting sqref="B40">
    <cfRule type="containsBlanks" dxfId="21" priority="10">
      <formula>LEN(TRIM(B40))=0</formula>
    </cfRule>
  </conditionalFormatting>
  <conditionalFormatting sqref="B41">
    <cfRule type="expression" dxfId="20" priority="8">
      <formula>IF($B$40="oui",TRUE,FALSE)</formula>
    </cfRule>
  </conditionalFormatting>
  <conditionalFormatting sqref="E41">
    <cfRule type="expression" dxfId="19" priority="7">
      <formula>IF(AND(ISBLANK($E$41),$B$40="oui"),TRUE,FALSE)</formula>
    </cfRule>
  </conditionalFormatting>
  <conditionalFormatting sqref="B42">
    <cfRule type="containsBlanks" dxfId="18" priority="6">
      <formula>LEN(TRIM(B42))=0</formula>
    </cfRule>
  </conditionalFormatting>
  <conditionalFormatting sqref="B43:D43">
    <cfRule type="expression" dxfId="17" priority="3">
      <formula>IF($B$42="oui",TRUE,FALSE)</formula>
    </cfRule>
  </conditionalFormatting>
  <conditionalFormatting sqref="E43">
    <cfRule type="expression" dxfId="16" priority="2">
      <formula>IF(AND(ISBLANK($E$43),$B$42="oui"),TRUE,FALSE)</formula>
    </cfRule>
  </conditionalFormatting>
  <conditionalFormatting sqref="C34:E34">
    <cfRule type="expression" dxfId="15" priority="1">
      <formula>IF($B$34="non",TRUE,FALSE)</formula>
    </cfRule>
  </conditionalFormatting>
  <dataValidations xWindow="654" yWindow="601" count="6">
    <dataValidation type="textLength" operator="equal" allowBlank="1" showInputMessage="1" showErrorMessage="1" error="Un SIRET comporte 14 caractères" sqref="B14">
      <formula1>14</formula1>
    </dataValidation>
    <dataValidation type="textLength" allowBlank="1" showInputMessage="1" showErrorMessage="1" error="Code sur 5 caractères attendu (chiffres ou lettres)" prompt="Ce numéro à 5 caractères est indiqué sur les conventions et courriers de l'Agence. _x000a_Si vous ne connaissez pas ce numéro, veuillez vous référer à l'onglet &quot;Démarche à suivre&quot;." sqref="B17">
      <formula1>5</formula1>
      <formula2>5</formula2>
    </dataValidation>
    <dataValidation type="custom" allowBlank="1" showInputMessage="1" showErrorMessage="1" error="Saisir un mél valide" sqref="B29:C29 B23:C23">
      <formula1>AND(NOT(ISERROR(SEARCH("@",B23))),NOT(ISERROR(SEARCH(".",B23))),NOT(ISERROR((SEARCH("@",B23)&lt;SEARCH(".",B23,SEARCH("@",B23))))))</formula1>
    </dataValidation>
    <dataValidation type="date" operator="greaterThanOrEqual" allowBlank="1" showInputMessage="1" showErrorMessage="1" error="L'éligibilité du dossier est conditionnée à la signature de la nouvelle Charte version 2017 soit une date de signature à compter du 01/01/2017." prompt="Inscrire au format JJ/MM/AAAA" sqref="E35">
      <formula1>42736</formula1>
    </dataValidation>
    <dataValidation type="date" operator="equal" allowBlank="1" showInputMessage="1" showErrorMessage="1" error="Saisir une date valide" sqref="C39 E41 E43">
      <formula1>C39</formula1>
    </dataValidation>
    <dataValidation type="textLength" allowBlank="1" showInputMessage="1" showErrorMessage="1" error="No de convention sur 5 chiffres ou lettres" prompt="Saisir le No de convention sur 5 chiffres ou lettres" sqref="C37">
      <formula1>5</formula1>
      <formula2>5</formula2>
    </dataValidation>
  </dataValidations>
  <printOptions horizontalCentered="1"/>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xWindow="654" yWindow="601" count="3">
        <x14:dataValidation type="list" allowBlank="1" showInputMessage="1" showErrorMessage="1" errorTitle="Erreur de saisie" error="La charte d'entretien des espaces publics version 2017 comprend 3 niveaux (de 1 à 3)." prompt="Utiliser la liste de valeurs">
          <x14:formula1>
            <xm:f>'Liste de valeurs'!$J$5:$J$7</xm:f>
          </x14:formula1>
          <xm:sqref>C35</xm:sqref>
        </x14:dataValidation>
        <x14:dataValidation type="list" allowBlank="1" showInputMessage="1" showErrorMessage="1" prompt="Utilisez la liste de valeurs">
          <x14:formula1>
            <xm:f>'Liste de valeurs'!$S$1:$S$2</xm:f>
          </x14:formula1>
          <xm:sqref>B25 B20</xm:sqref>
        </x14:dataValidation>
        <x14:dataValidation type="list" allowBlank="1" showInputMessage="1" showErrorMessage="1" prompt="Utilisez la liste de valeurs">
          <x14:formula1>
            <xm:f>'Liste de valeurs'!$H$1:$H$2</xm:f>
          </x14:formula1>
          <xm:sqref>B42 B36 B34 B38 B40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F98"/>
  <sheetViews>
    <sheetView zoomScaleNormal="100" workbookViewId="0">
      <selection activeCell="A10" sqref="A10:E10"/>
    </sheetView>
  </sheetViews>
  <sheetFormatPr baseColWidth="10" defaultColWidth="0" defaultRowHeight="15" zeroHeight="1" x14ac:dyDescent="0.25"/>
  <cols>
    <col min="1" max="1" width="4.42578125" style="29" customWidth="1"/>
    <col min="2" max="2" width="64.7109375" style="12" customWidth="1"/>
    <col min="3" max="4" width="16.7109375" style="12" customWidth="1"/>
    <col min="5" max="5" width="16.7109375" style="69" customWidth="1"/>
    <col min="6" max="6" width="0.140625" customWidth="1"/>
    <col min="7" max="16384" width="11.42578125" hidden="1"/>
  </cols>
  <sheetData>
    <row r="1" spans="1:5" x14ac:dyDescent="0.25">
      <c r="A1" s="2"/>
      <c r="B1" s="46"/>
      <c r="C1" s="179" t="s">
        <v>0</v>
      </c>
      <c r="D1" s="180"/>
      <c r="E1" s="181"/>
    </row>
    <row r="2" spans="1:5" x14ac:dyDescent="0.25">
      <c r="A2" s="3"/>
      <c r="B2" s="13"/>
      <c r="C2" s="182" t="s">
        <v>1</v>
      </c>
      <c r="D2" s="183"/>
      <c r="E2" s="184"/>
    </row>
    <row r="3" spans="1:5" x14ac:dyDescent="0.25">
      <c r="A3" s="3"/>
      <c r="B3" s="13"/>
      <c r="C3" s="182" t="s">
        <v>2</v>
      </c>
      <c r="D3" s="183"/>
      <c r="E3" s="184"/>
    </row>
    <row r="4" spans="1:5" x14ac:dyDescent="0.25">
      <c r="A4" s="3"/>
      <c r="B4" s="13"/>
      <c r="C4" s="182" t="s">
        <v>3</v>
      </c>
      <c r="D4" s="183"/>
      <c r="E4" s="184"/>
    </row>
    <row r="5" spans="1:5" x14ac:dyDescent="0.25">
      <c r="A5" s="3"/>
      <c r="B5" s="13"/>
      <c r="C5" s="185" t="s">
        <v>4</v>
      </c>
      <c r="D5" s="186"/>
      <c r="E5" s="187"/>
    </row>
    <row r="6" spans="1:5" ht="40.5" customHeight="1" x14ac:dyDescent="0.25">
      <c r="A6" s="154" t="s">
        <v>5</v>
      </c>
      <c r="B6" s="155"/>
      <c r="C6" s="154" t="s">
        <v>89</v>
      </c>
      <c r="D6" s="155"/>
      <c r="E6" s="156"/>
    </row>
    <row r="7" spans="1:5" s="21" customFormat="1" ht="13.5" customHeight="1" x14ac:dyDescent="0.25">
      <c r="A7" s="124" t="str">
        <f>CODFORMULAIRE&amp;" - version "&amp;VERSIONFORMULAIRE&amp;" du "&amp;TEXT(DATEVERSIONFORMULAIRE,"jj/mm/aaaa")</f>
        <v>F_DPF_AEAP_CHARTEPHYTO - version 1.1 du 01/01/2019</v>
      </c>
      <c r="B7" s="27"/>
      <c r="C7" s="27"/>
      <c r="D7" s="27"/>
      <c r="E7" s="70"/>
    </row>
    <row r="8" spans="1:5" x14ac:dyDescent="0.25">
      <c r="A8" s="206" t="s">
        <v>20</v>
      </c>
      <c r="B8" s="207"/>
      <c r="C8" s="207"/>
      <c r="D8" s="207"/>
      <c r="E8" s="208"/>
    </row>
    <row r="9" spans="1:5" s="21" customFormat="1" ht="41.25" customHeight="1" x14ac:dyDescent="0.25">
      <c r="A9" s="191" t="str">
        <f ca="1">IF(VERSIONEXCEL&lt;14,"ATTENTION: Votre version Excel est inférieure à la version minimale acceptable 
pour pouvoir remplir convenablement ce formulaire", "")</f>
        <v/>
      </c>
      <c r="B9" s="191"/>
      <c r="C9" s="191"/>
      <c r="D9" s="191"/>
      <c r="E9" s="192"/>
    </row>
    <row r="10" spans="1:5" ht="45.75" customHeight="1" x14ac:dyDescent="0.25">
      <c r="A10" s="154" t="s">
        <v>86</v>
      </c>
      <c r="B10" s="155"/>
      <c r="C10" s="155"/>
      <c r="D10" s="155"/>
      <c r="E10" s="156"/>
    </row>
    <row r="11" spans="1:5" s="21" customFormat="1" ht="19.5" customHeight="1" x14ac:dyDescent="0.25">
      <c r="A11" s="100"/>
      <c r="B11" s="27"/>
      <c r="C11" s="27"/>
      <c r="D11" s="27"/>
      <c r="E11" s="70"/>
    </row>
    <row r="12" spans="1:5" ht="17.25" customHeight="1" x14ac:dyDescent="0.25">
      <c r="A12" s="210" t="s">
        <v>108</v>
      </c>
      <c r="B12" s="211"/>
      <c r="C12" s="211"/>
      <c r="D12" s="101"/>
      <c r="E12" s="48"/>
    </row>
    <row r="13" spans="1:5" s="21" customFormat="1" ht="17.25" customHeight="1" x14ac:dyDescent="0.25">
      <c r="A13" s="129"/>
      <c r="B13" s="130"/>
      <c r="C13" s="130"/>
      <c r="D13" s="101"/>
      <c r="E13" s="48"/>
    </row>
    <row r="14" spans="1:5" x14ac:dyDescent="0.25">
      <c r="A14" s="113" t="b">
        <v>0</v>
      </c>
      <c r="B14" s="212" t="s">
        <v>87</v>
      </c>
      <c r="C14" s="212"/>
      <c r="D14" s="204" t="str">
        <f>IF(AND(A14=TRUE,A15=TRUE,A16=TRUE,A17=TRUE),"","Dossier incomplet")</f>
        <v>Dossier incomplet</v>
      </c>
      <c r="E14" s="205"/>
    </row>
    <row r="15" spans="1:5" ht="16.5" customHeight="1" x14ac:dyDescent="0.25">
      <c r="A15" s="113" t="b">
        <v>0</v>
      </c>
      <c r="B15" s="202" t="s">
        <v>97</v>
      </c>
      <c r="C15" s="202"/>
      <c r="D15" s="204"/>
      <c r="E15" s="205"/>
    </row>
    <row r="16" spans="1:5" s="21" customFormat="1" ht="16.5" customHeight="1" x14ac:dyDescent="0.25">
      <c r="A16" s="113" t="b">
        <v>0</v>
      </c>
      <c r="B16" s="202" t="s">
        <v>88</v>
      </c>
      <c r="C16" s="202"/>
      <c r="D16" s="204"/>
      <c r="E16" s="205"/>
    </row>
    <row r="17" spans="1:5" s="21" customFormat="1" ht="16.5" customHeight="1" x14ac:dyDescent="0.25">
      <c r="A17" s="113" t="b">
        <v>0</v>
      </c>
      <c r="B17" s="202" t="s">
        <v>96</v>
      </c>
      <c r="C17" s="202"/>
      <c r="D17" s="204"/>
      <c r="E17" s="205"/>
    </row>
    <row r="18" spans="1:5" s="21" customFormat="1" ht="16.5" customHeight="1" x14ac:dyDescent="0.25">
      <c r="A18" s="113" t="b">
        <v>0</v>
      </c>
      <c r="B18" s="202" t="s">
        <v>107</v>
      </c>
      <c r="C18" s="202"/>
      <c r="D18" s="202"/>
      <c r="E18" s="203"/>
    </row>
    <row r="19" spans="1:5" s="21" customFormat="1" ht="16.5" customHeight="1" x14ac:dyDescent="0.25">
      <c r="A19" s="113" t="b">
        <v>0</v>
      </c>
      <c r="B19" s="202" t="s">
        <v>109</v>
      </c>
      <c r="C19" s="202"/>
      <c r="D19" s="102"/>
      <c r="E19" s="48"/>
    </row>
    <row r="20" spans="1:5" s="21" customFormat="1" x14ac:dyDescent="0.25">
      <c r="A20" s="103"/>
      <c r="B20" s="209"/>
      <c r="C20" s="209"/>
      <c r="D20" s="104"/>
      <c r="E20" s="9"/>
    </row>
    <row r="21" spans="1:5" ht="35.25" customHeight="1" x14ac:dyDescent="0.25">
      <c r="A21" s="196" t="s">
        <v>78</v>
      </c>
      <c r="B21" s="197"/>
      <c r="C21" s="197"/>
      <c r="D21" s="197"/>
      <c r="E21" s="198"/>
    </row>
    <row r="22" spans="1:5" ht="2.25" customHeight="1" x14ac:dyDescent="0.25">
      <c r="A22" s="199"/>
      <c r="B22" s="200"/>
      <c r="C22" s="200"/>
      <c r="D22" s="200"/>
      <c r="E22" s="201"/>
    </row>
    <row r="23" spans="1:5" hidden="1" x14ac:dyDescent="0.25"/>
    <row r="24" spans="1:5" hidden="1" x14ac:dyDescent="0.25"/>
    <row r="25" spans="1:5" hidden="1" x14ac:dyDescent="0.25"/>
    <row r="26" spans="1:5" hidden="1" x14ac:dyDescent="0.25"/>
    <row r="27" spans="1:5" hidden="1" x14ac:dyDescent="0.25"/>
    <row r="28" spans="1:5" hidden="1" x14ac:dyDescent="0.25"/>
    <row r="29" spans="1:5" hidden="1" x14ac:dyDescent="0.25"/>
    <row r="30" spans="1:5" hidden="1" x14ac:dyDescent="0.25"/>
    <row r="31" spans="1:5" hidden="1" x14ac:dyDescent="0.25"/>
    <row r="32" spans="1: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sheetData>
  <sheetProtection password="C663" sheet="1" objects="1" scenarios="1"/>
  <mergeCells count="20">
    <mergeCell ref="B16:C16"/>
    <mergeCell ref="B17:C17"/>
    <mergeCell ref="B19:C19"/>
    <mergeCell ref="A9:E9"/>
    <mergeCell ref="A21:E22"/>
    <mergeCell ref="B15:C15"/>
    <mergeCell ref="B18:E18"/>
    <mergeCell ref="D14:E17"/>
    <mergeCell ref="C1:E1"/>
    <mergeCell ref="C2:E2"/>
    <mergeCell ref="C3:E3"/>
    <mergeCell ref="C4:E4"/>
    <mergeCell ref="C5:E5"/>
    <mergeCell ref="A6:B6"/>
    <mergeCell ref="C6:E6"/>
    <mergeCell ref="A10:E10"/>
    <mergeCell ref="A8:E8"/>
    <mergeCell ref="B20:C20"/>
    <mergeCell ref="A12:C12"/>
    <mergeCell ref="B14:C14"/>
  </mergeCells>
  <dataValidations xWindow="617" yWindow="578" count="2">
    <dataValidation type="decimal" operator="greaterThan" allowBlank="1" showInputMessage="1" showErrorMessage="1" error="Saisir un nombre" sqref="D12:D13">
      <formula1>0</formula1>
    </dataValidation>
    <dataValidation operator="greaterThan" allowBlank="1" showInputMessage="1" showErrorMessage="1" error="Saisir un nombre" sqref="D14:E17"/>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from>
                    <xdr:col>0</xdr:col>
                    <xdr:colOff>85725</xdr:colOff>
                    <xdr:row>13</xdr:row>
                    <xdr:rowOff>28575</xdr:rowOff>
                  </from>
                  <to>
                    <xdr:col>1</xdr:col>
                    <xdr:colOff>0</xdr:colOff>
                    <xdr:row>13</xdr:row>
                    <xdr:rowOff>171450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0</xdr:col>
                    <xdr:colOff>85725</xdr:colOff>
                    <xdr:row>14</xdr:row>
                    <xdr:rowOff>9525</xdr:rowOff>
                  </from>
                  <to>
                    <xdr:col>1</xdr:col>
                    <xdr:colOff>9525</xdr:colOff>
                    <xdr:row>14</xdr:row>
                    <xdr:rowOff>171450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85725</xdr:colOff>
                    <xdr:row>15</xdr:row>
                    <xdr:rowOff>19050</xdr:rowOff>
                  </from>
                  <to>
                    <xdr:col>0</xdr:col>
                    <xdr:colOff>266700</xdr:colOff>
                    <xdr:row>15</xdr:row>
                    <xdr:rowOff>171450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0</xdr:col>
                    <xdr:colOff>85725</xdr:colOff>
                    <xdr:row>16</xdr:row>
                    <xdr:rowOff>0</xdr:rowOff>
                  </from>
                  <to>
                    <xdr:col>1</xdr:col>
                    <xdr:colOff>9525</xdr:colOff>
                    <xdr:row>16</xdr:row>
                    <xdr:rowOff>161925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0</xdr:col>
                    <xdr:colOff>85725</xdr:colOff>
                    <xdr:row>17</xdr:row>
                    <xdr:rowOff>9525</xdr:rowOff>
                  </from>
                  <to>
                    <xdr:col>1</xdr:col>
                    <xdr:colOff>9525</xdr:colOff>
                    <xdr:row>17</xdr:row>
                    <xdr:rowOff>171450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85725</xdr:colOff>
                    <xdr:row>18</xdr:row>
                    <xdr:rowOff>0</xdr:rowOff>
                  </from>
                  <to>
                    <xdr:col>1</xdr:col>
                    <xdr:colOff>9525</xdr:colOff>
                    <xdr:row>18</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59"/>
  <sheetViews>
    <sheetView zoomScaleNormal="100" workbookViewId="0">
      <selection activeCell="A15" sqref="A15:E15"/>
    </sheetView>
  </sheetViews>
  <sheetFormatPr baseColWidth="10" defaultColWidth="0" defaultRowHeight="15" zeroHeight="1" x14ac:dyDescent="0.25"/>
  <cols>
    <col min="1" max="1" width="23.7109375" style="14" customWidth="1"/>
    <col min="2" max="2" width="46.7109375" style="51" customWidth="1"/>
    <col min="3" max="4" width="16.7109375" style="51" customWidth="1"/>
    <col min="5" max="5" width="16.7109375" style="48" customWidth="1"/>
    <col min="6" max="6" width="0.140625" customWidth="1"/>
    <col min="7" max="16383" width="11.42578125" hidden="1"/>
    <col min="16384" max="16384" width="5.85546875" hidden="1"/>
  </cols>
  <sheetData>
    <row r="1" spans="1:5" s="21" customFormat="1" x14ac:dyDescent="0.25">
      <c r="A1" s="2"/>
      <c r="B1" s="28"/>
      <c r="C1" s="179" t="s">
        <v>0</v>
      </c>
      <c r="D1" s="180"/>
      <c r="E1" s="181"/>
    </row>
    <row r="2" spans="1:5" s="21" customFormat="1" x14ac:dyDescent="0.25">
      <c r="A2" s="3"/>
      <c r="B2" s="17"/>
      <c r="C2" s="182" t="s">
        <v>1</v>
      </c>
      <c r="D2" s="183"/>
      <c r="E2" s="184"/>
    </row>
    <row r="3" spans="1:5" s="21" customFormat="1" x14ac:dyDescent="0.25">
      <c r="A3" s="14"/>
      <c r="B3" s="17"/>
      <c r="C3" s="182" t="s">
        <v>2</v>
      </c>
      <c r="D3" s="183"/>
      <c r="E3" s="184"/>
    </row>
    <row r="4" spans="1:5" s="21" customFormat="1" x14ac:dyDescent="0.25">
      <c r="A4" s="14"/>
      <c r="B4" s="17"/>
      <c r="C4" s="182" t="s">
        <v>3</v>
      </c>
      <c r="D4" s="183"/>
      <c r="E4" s="184"/>
    </row>
    <row r="5" spans="1:5" s="21" customFormat="1" x14ac:dyDescent="0.25">
      <c r="A5" s="3"/>
      <c r="B5" s="17"/>
      <c r="C5" s="185" t="s">
        <v>4</v>
      </c>
      <c r="D5" s="186"/>
      <c r="E5" s="187"/>
    </row>
    <row r="6" spans="1:5" s="21" customFormat="1" ht="40.5" customHeight="1" x14ac:dyDescent="0.25">
      <c r="A6" s="154" t="s">
        <v>5</v>
      </c>
      <c r="B6" s="156"/>
      <c r="C6" s="154" t="s">
        <v>89</v>
      </c>
      <c r="D6" s="155"/>
      <c r="E6" s="156"/>
    </row>
    <row r="7" spans="1:5" s="21" customFormat="1" x14ac:dyDescent="0.25">
      <c r="A7" s="124" t="str">
        <f>CODFORMULAIRE&amp;" - version "&amp;VERSIONFORMULAIRE&amp;" du "&amp;TEXT(DATEVERSIONFORMULAIRE,"jj/mm/aaaa")</f>
        <v>F_DPF_AEAP_CHARTEPHYTO - version 1.1 du 01/01/2019</v>
      </c>
      <c r="B7" s="51"/>
      <c r="C7" s="51"/>
      <c r="D7" s="51"/>
      <c r="E7" s="48"/>
    </row>
    <row r="8" spans="1:5" s="21" customFormat="1" x14ac:dyDescent="0.25">
      <c r="A8" s="206" t="s">
        <v>20</v>
      </c>
      <c r="B8" s="207"/>
      <c r="C8" s="207"/>
      <c r="D8" s="207"/>
      <c r="E8" s="208"/>
    </row>
    <row r="9" spans="1:5" s="21" customFormat="1" hidden="1" x14ac:dyDescent="0.25">
      <c r="A9" s="14"/>
      <c r="B9" s="51"/>
      <c r="C9" s="51"/>
      <c r="D9" s="51"/>
      <c r="E9" s="48"/>
    </row>
    <row r="10" spans="1:5" s="21" customFormat="1" ht="36.75" customHeight="1" x14ac:dyDescent="0.25">
      <c r="A10" s="191" t="str">
        <f ca="1">IF(VERSIONEXCEL&lt;14,"ATTENTION: Votre version Excel est inférieure à la version minimale acceptable 
pour pouvoir remplir convenablement ce formulaire", "")</f>
        <v/>
      </c>
      <c r="B10" s="191"/>
      <c r="C10" s="191"/>
      <c r="D10" s="191"/>
      <c r="E10" s="192"/>
    </row>
    <row r="11" spans="1:5" ht="21" x14ac:dyDescent="0.35">
      <c r="A11" s="171" t="s">
        <v>9</v>
      </c>
      <c r="B11" s="172"/>
      <c r="C11" s="172"/>
      <c r="D11" s="172"/>
      <c r="E11" s="173"/>
    </row>
    <row r="12" spans="1:5" ht="21" x14ac:dyDescent="0.35">
      <c r="A12" s="75"/>
      <c r="B12" s="10"/>
      <c r="C12" s="10"/>
      <c r="D12" s="10"/>
      <c r="E12" s="76"/>
    </row>
    <row r="13" spans="1:5" ht="15.75" x14ac:dyDescent="0.25">
      <c r="A13" s="219" t="s">
        <v>10</v>
      </c>
      <c r="B13" s="219"/>
      <c r="C13" s="219"/>
      <c r="D13" s="219"/>
      <c r="E13" s="219"/>
    </row>
    <row r="14" spans="1:5" ht="22.5" customHeight="1" x14ac:dyDescent="0.25">
      <c r="A14" s="228" t="s">
        <v>98</v>
      </c>
      <c r="B14" s="229"/>
      <c r="C14" s="229"/>
      <c r="D14" s="229"/>
      <c r="E14" s="230"/>
    </row>
    <row r="15" spans="1:5" ht="73.5" customHeight="1" x14ac:dyDescent="0.25">
      <c r="A15" s="220"/>
      <c r="B15" s="221"/>
      <c r="C15" s="221"/>
      <c r="D15" s="221"/>
      <c r="E15" s="222"/>
    </row>
    <row r="16" spans="1:5" s="78" customFormat="1" ht="15" customHeight="1" x14ac:dyDescent="0.25">
      <c r="A16" s="120"/>
      <c r="B16" s="121"/>
      <c r="C16" s="121"/>
      <c r="D16" s="121"/>
      <c r="E16" s="122"/>
    </row>
    <row r="17" spans="1:5" ht="18" customHeight="1" x14ac:dyDescent="0.25">
      <c r="A17" s="237" t="s">
        <v>150</v>
      </c>
      <c r="B17" s="238"/>
      <c r="C17" s="238"/>
      <c r="D17" s="238"/>
      <c r="E17" s="239"/>
    </row>
    <row r="18" spans="1:5" ht="78" customHeight="1" x14ac:dyDescent="0.25">
      <c r="A18" s="220"/>
      <c r="B18" s="221"/>
      <c r="C18" s="240" t="s">
        <v>147</v>
      </c>
      <c r="D18" s="240"/>
      <c r="E18" s="127"/>
    </row>
    <row r="19" spans="1:5" s="21" customFormat="1" ht="18" customHeight="1" x14ac:dyDescent="0.25">
      <c r="A19" s="234" t="s">
        <v>148</v>
      </c>
      <c r="B19" s="235"/>
      <c r="C19" s="235"/>
      <c r="D19" s="235"/>
      <c r="E19" s="236"/>
    </row>
    <row r="20" spans="1:5" s="21" customFormat="1" ht="81" customHeight="1" x14ac:dyDescent="0.25">
      <c r="A20" s="223" t="str">
        <f>Texte_contexte!A2</f>
        <v>[NOM DU MAITRE D'OUVRAGE A COMPLETER A L'ETAPE 1.1] s'est engagé en signant la Charte d'Entretien des Espaces Publics version 2017 le [DATE DE SIGNATURE A COMPLETER A l'ETAPE 1.2] avec l'objectif d'atteindre le niveau [NIVEAU D'ENGAGEMENT A COMPLETER A L'ETAPE 1.2]. Afin de répondre aux exigences de la Charte et de déployer largement les techniques alternatives à l'usage des produits phytosanitaires auprès de ses agents, la collectivité sollicite l'Agence de l'Eau pour un financement concernant : [DESIGNATION DE L'OPERATION A COMPLETER A L'ETAPE 3.1.1].</v>
      </c>
      <c r="B20" s="224"/>
      <c r="C20" s="224"/>
      <c r="D20" s="224"/>
      <c r="E20" s="225"/>
    </row>
    <row r="21" spans="1:5" s="78" customFormat="1" ht="24.75" customHeight="1" x14ac:dyDescent="0.25">
      <c r="A21" s="213" t="s">
        <v>118</v>
      </c>
      <c r="B21" s="214"/>
      <c r="C21" s="214"/>
      <c r="D21" s="214"/>
      <c r="E21" s="215"/>
    </row>
    <row r="22" spans="1:5" ht="72.75" customHeight="1" x14ac:dyDescent="0.25">
      <c r="A22" s="216"/>
      <c r="B22" s="217"/>
      <c r="C22" s="217"/>
      <c r="D22" s="217"/>
      <c r="E22" s="218"/>
    </row>
    <row r="23" spans="1:5" ht="15.75" x14ac:dyDescent="0.25">
      <c r="A23" s="228" t="s">
        <v>149</v>
      </c>
      <c r="B23" s="229"/>
      <c r="C23" s="229"/>
      <c r="D23" s="229"/>
      <c r="E23" s="230"/>
    </row>
    <row r="24" spans="1:5" ht="66.75" customHeight="1" x14ac:dyDescent="0.25">
      <c r="A24" s="220"/>
      <c r="B24" s="221"/>
      <c r="C24" s="221"/>
      <c r="D24" s="221"/>
      <c r="E24" s="222"/>
    </row>
    <row r="25" spans="1:5" x14ac:dyDescent="0.25"/>
    <row r="26" spans="1:5" ht="15.75" x14ac:dyDescent="0.25">
      <c r="A26" s="231" t="s">
        <v>19</v>
      </c>
      <c r="B26" s="232"/>
      <c r="C26" s="232"/>
      <c r="D26" s="232"/>
      <c r="E26" s="233"/>
    </row>
    <row r="27" spans="1:5" ht="15.75" x14ac:dyDescent="0.25">
      <c r="A27" s="226" t="s">
        <v>11</v>
      </c>
      <c r="B27" s="227"/>
      <c r="C27" s="227"/>
      <c r="D27" s="61"/>
      <c r="E27" s="11"/>
    </row>
    <row r="28" spans="1:5" x14ac:dyDescent="0.25"/>
    <row r="29" spans="1:5" hidden="1" x14ac:dyDescent="0.25"/>
    <row r="30" spans="1:5" hidden="1" x14ac:dyDescent="0.25"/>
    <row r="31" spans="1:5" hidden="1" x14ac:dyDescent="0.25"/>
    <row r="32" spans="1: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sheetProtection password="C663" sheet="1" objects="1" scenarios="1"/>
  <mergeCells count="24">
    <mergeCell ref="A27:C27"/>
    <mergeCell ref="A14:E14"/>
    <mergeCell ref="A23:E23"/>
    <mergeCell ref="A24:E24"/>
    <mergeCell ref="A26:E26"/>
    <mergeCell ref="A19:E19"/>
    <mergeCell ref="A17:E17"/>
    <mergeCell ref="A18:B18"/>
    <mergeCell ref="C18:D18"/>
    <mergeCell ref="C1:E1"/>
    <mergeCell ref="C2:E2"/>
    <mergeCell ref="C3:E3"/>
    <mergeCell ref="C4:E4"/>
    <mergeCell ref="C5:E5"/>
    <mergeCell ref="A6:B6"/>
    <mergeCell ref="C6:E6"/>
    <mergeCell ref="A8:E8"/>
    <mergeCell ref="A21:E21"/>
    <mergeCell ref="A22:E22"/>
    <mergeCell ref="A11:E11"/>
    <mergeCell ref="A13:E13"/>
    <mergeCell ref="A15:E15"/>
    <mergeCell ref="A20:E20"/>
    <mergeCell ref="A10:E10"/>
  </mergeCells>
  <conditionalFormatting sqref="A15 A24">
    <cfRule type="containsBlanks" dxfId="14" priority="18">
      <formula>LEN(TRIM(A15))=0</formula>
    </cfRule>
  </conditionalFormatting>
  <conditionalFormatting sqref="D27">
    <cfRule type="containsBlanks" dxfId="13" priority="17">
      <formula>LEN(TRIM(D27))=0</formula>
    </cfRule>
  </conditionalFormatting>
  <conditionalFormatting sqref="E18">
    <cfRule type="containsBlanks" dxfId="12" priority="1">
      <formula>LEN(TRIM(E18))=0</formula>
    </cfRule>
  </conditionalFormatting>
  <conditionalFormatting sqref="A17:A18">
    <cfRule type="containsBlanks" dxfId="11" priority="2">
      <formula>LEN(TRIM(A17))=0</formula>
    </cfRule>
  </conditionalFormatting>
  <dataValidations count="2">
    <dataValidation type="textLength" operator="lessThanOrEqual" allowBlank="1" showErrorMessage="1" sqref="A24:E24 A15:E15 A18:B18">
      <formula1>2000</formula1>
    </dataValidation>
    <dataValidation type="textLength" operator="equal" allowBlank="1" showInputMessage="1" showErrorMessage="1" error="Code INSEE sur 5 caractères" prompt="Dans le cas de de groupement de communes indiquer le N° INSEE de la commune la plus représentative ou à défaut le N° INSEE du siège de la collectivité" sqref="E18">
      <formula1>5</formula1>
    </dataValidation>
  </dataValidations>
  <printOptions horizontalCentered="1"/>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Cette date doit être postérieure à la date de signature de la Charte (indiquée à l'étape 1.2  de ce formulaire).">
          <x14:formula1>
            <xm:f>'Etape 1 - Le demandeur '!E35</xm:f>
          </x14:formula1>
          <xm:sqref>D27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8"/>
  <sheetViews>
    <sheetView workbookViewId="0">
      <selection activeCell="C13" sqref="C13:F13"/>
    </sheetView>
  </sheetViews>
  <sheetFormatPr baseColWidth="10" defaultColWidth="0" defaultRowHeight="15" zeroHeight="1" x14ac:dyDescent="0.25"/>
  <cols>
    <col min="1" max="1" width="4.7109375" style="21" customWidth="1"/>
    <col min="2" max="2" width="46.7109375" customWidth="1"/>
    <col min="3" max="3" width="23.7109375" customWidth="1"/>
    <col min="4" max="4" width="5.7109375" style="21" customWidth="1"/>
    <col min="5" max="5" width="18.28515625" customWidth="1"/>
    <col min="6" max="6" width="12.42578125" customWidth="1"/>
    <col min="7" max="7" width="10.5703125" customWidth="1"/>
    <col min="8" max="8" width="0.140625" style="12" customWidth="1"/>
    <col min="9" max="16384" width="11.42578125" hidden="1"/>
  </cols>
  <sheetData>
    <row r="1" spans="1:8" s="21" customFormat="1" x14ac:dyDescent="0.25">
      <c r="A1" s="134"/>
      <c r="B1" s="2"/>
      <c r="C1" s="46"/>
      <c r="D1" s="28"/>
      <c r="E1" s="179" t="s">
        <v>0</v>
      </c>
      <c r="F1" s="180"/>
      <c r="G1" s="181"/>
      <c r="H1" s="12"/>
    </row>
    <row r="2" spans="1:8" s="21" customFormat="1" x14ac:dyDescent="0.25">
      <c r="A2" s="134"/>
      <c r="B2" s="3"/>
      <c r="C2" s="13"/>
      <c r="D2" s="17"/>
      <c r="E2" s="182" t="s">
        <v>1</v>
      </c>
      <c r="F2" s="183"/>
      <c r="G2" s="184"/>
      <c r="H2" s="12"/>
    </row>
    <row r="3" spans="1:8" s="21" customFormat="1" x14ac:dyDescent="0.25">
      <c r="A3" s="134"/>
      <c r="B3" s="14"/>
      <c r="C3" s="13"/>
      <c r="D3" s="17"/>
      <c r="E3" s="182" t="s">
        <v>2</v>
      </c>
      <c r="F3" s="183"/>
      <c r="G3" s="184"/>
      <c r="H3" s="12"/>
    </row>
    <row r="4" spans="1:8" s="21" customFormat="1" x14ac:dyDescent="0.25">
      <c r="A4" s="134"/>
      <c r="B4" s="14"/>
      <c r="C4" s="13"/>
      <c r="D4" s="17"/>
      <c r="E4" s="182" t="s">
        <v>3</v>
      </c>
      <c r="F4" s="183"/>
      <c r="G4" s="184"/>
      <c r="H4" s="12"/>
    </row>
    <row r="5" spans="1:8" s="21" customFormat="1" x14ac:dyDescent="0.25">
      <c r="A5" s="134"/>
      <c r="B5" s="72"/>
      <c r="C5" s="73"/>
      <c r="D5" s="74"/>
      <c r="E5" s="185" t="s">
        <v>4</v>
      </c>
      <c r="F5" s="186"/>
      <c r="G5" s="187"/>
      <c r="H5" s="12"/>
    </row>
    <row r="6" spans="1:8" s="21" customFormat="1" ht="40.5" customHeight="1" x14ac:dyDescent="0.25">
      <c r="A6" s="134"/>
      <c r="B6" s="266" t="s">
        <v>5</v>
      </c>
      <c r="C6" s="267"/>
      <c r="D6" s="268"/>
      <c r="E6" s="154" t="s">
        <v>89</v>
      </c>
      <c r="F6" s="155"/>
      <c r="G6" s="156"/>
      <c r="H6" s="12"/>
    </row>
    <row r="7" spans="1:8" s="21" customFormat="1" x14ac:dyDescent="0.25">
      <c r="A7" s="134"/>
      <c r="B7" s="124" t="str">
        <f>CODFORMULAIRE&amp;" - version "&amp;VERSIONFORMULAIRE&amp;" du "&amp;TEXT(DATEVERSIONFORMULAIRE,"jj/mm/aaaa")</f>
        <v>F_DPF_AEAP_CHARTEPHYTO - version 1.1 du 01/01/2019</v>
      </c>
      <c r="C7" s="51"/>
      <c r="D7" s="51"/>
      <c r="E7" s="51"/>
      <c r="F7" s="51"/>
      <c r="G7" s="48"/>
      <c r="H7" s="12"/>
    </row>
    <row r="8" spans="1:8" s="21" customFormat="1" x14ac:dyDescent="0.25">
      <c r="A8" s="134"/>
      <c r="B8" s="206" t="s">
        <v>20</v>
      </c>
      <c r="C8" s="207"/>
      <c r="D8" s="207"/>
      <c r="E8" s="207"/>
      <c r="F8" s="207"/>
      <c r="G8" s="208"/>
      <c r="H8" s="12"/>
    </row>
    <row r="9" spans="1:8" s="21" customFormat="1" ht="37.5" customHeight="1" x14ac:dyDescent="0.25">
      <c r="A9" s="134"/>
      <c r="B9" s="269" t="str">
        <f ca="1">IF(VERSIONEXCEL&lt;14,"ATTENTION: Votre version Excel est inférieure à la version minimale acceptable 
pour pouvoir remplir convenablement ce formulaire", "")</f>
        <v/>
      </c>
      <c r="C9" s="270"/>
      <c r="D9" s="270"/>
      <c r="E9" s="270"/>
      <c r="F9" s="270"/>
      <c r="G9" s="271"/>
      <c r="H9" s="12"/>
    </row>
    <row r="10" spans="1:8" ht="21" x14ac:dyDescent="0.35">
      <c r="A10" s="134"/>
      <c r="B10" s="171" t="s">
        <v>75</v>
      </c>
      <c r="C10" s="172"/>
      <c r="D10" s="172"/>
      <c r="E10" s="172"/>
      <c r="F10" s="172"/>
      <c r="G10" s="173"/>
    </row>
    <row r="11" spans="1:8" s="21" customFormat="1" ht="15" hidden="1" customHeight="1" x14ac:dyDescent="0.25">
      <c r="A11" s="134"/>
      <c r="B11" s="119"/>
      <c r="C11" s="257"/>
      <c r="D11" s="257"/>
      <c r="E11" s="257"/>
      <c r="F11" s="105"/>
      <c r="G11" s="106"/>
      <c r="H11" s="12"/>
    </row>
    <row r="12" spans="1:8" x14ac:dyDescent="0.25">
      <c r="A12" s="134"/>
      <c r="B12" s="20"/>
      <c r="C12" s="46"/>
      <c r="D12" s="46"/>
      <c r="E12" s="52"/>
      <c r="F12" s="52"/>
      <c r="G12" s="47"/>
    </row>
    <row r="13" spans="1:8" x14ac:dyDescent="0.25">
      <c r="A13" s="134"/>
      <c r="B13" s="15" t="s">
        <v>111</v>
      </c>
      <c r="C13" s="252"/>
      <c r="D13" s="252"/>
      <c r="E13" s="252"/>
      <c r="F13" s="252"/>
      <c r="G13" s="17"/>
    </row>
    <row r="14" spans="1:8" x14ac:dyDescent="0.25">
      <c r="A14" s="134"/>
      <c r="B14" s="19" t="s">
        <v>77</v>
      </c>
      <c r="C14" s="265"/>
      <c r="D14" s="265"/>
      <c r="E14" s="265"/>
      <c r="F14" s="265"/>
      <c r="G14" s="48"/>
    </row>
    <row r="15" spans="1:8" s="21" customFormat="1" ht="12.75" customHeight="1" x14ac:dyDescent="0.25">
      <c r="A15" s="134"/>
      <c r="B15" s="18"/>
      <c r="C15" s="107"/>
      <c r="D15" s="107"/>
      <c r="E15" s="135"/>
      <c r="F15" s="105"/>
      <c r="G15" s="106"/>
      <c r="H15" s="12"/>
    </row>
    <row r="16" spans="1:8" s="21" customFormat="1" ht="15" customHeight="1" x14ac:dyDescent="0.25">
      <c r="A16" s="134"/>
      <c r="B16" s="243" t="s">
        <v>136</v>
      </c>
      <c r="C16" s="244"/>
      <c r="D16" s="244"/>
      <c r="E16" s="244"/>
      <c r="F16" s="244"/>
      <c r="G16" s="245"/>
      <c r="H16" s="12"/>
    </row>
    <row r="17" spans="1:8" s="21" customFormat="1" ht="15" customHeight="1" x14ac:dyDescent="0.25">
      <c r="A17" s="134"/>
      <c r="B17" s="241" t="s">
        <v>102</v>
      </c>
      <c r="C17" s="242"/>
      <c r="D17" s="242"/>
      <c r="E17" s="58"/>
      <c r="F17" s="51" t="s">
        <v>66</v>
      </c>
      <c r="G17" s="48"/>
    </row>
    <row r="18" spans="1:8" s="21" customFormat="1" ht="15" customHeight="1" x14ac:dyDescent="0.25">
      <c r="A18" s="134"/>
      <c r="B18" s="241" t="s">
        <v>103</v>
      </c>
      <c r="C18" s="242"/>
      <c r="D18" s="242"/>
      <c r="E18" s="71"/>
      <c r="F18" s="51" t="s">
        <v>67</v>
      </c>
      <c r="G18" s="48"/>
    </row>
    <row r="19" spans="1:8" s="21" customFormat="1" ht="15" customHeight="1" x14ac:dyDescent="0.25">
      <c r="A19" s="134"/>
      <c r="B19" s="249" t="s">
        <v>104</v>
      </c>
      <c r="C19" s="250"/>
      <c r="D19" s="250"/>
      <c r="E19" s="79" t="str">
        <f>IF(OR(MT_HT&gt;0,MT_TTC&gt;0),SUM(E17:E18),"")</f>
        <v/>
      </c>
      <c r="F19" s="51"/>
      <c r="G19" s="48"/>
    </row>
    <row r="20" spans="1:8" s="21" customFormat="1" ht="15" customHeight="1" x14ac:dyDescent="0.25">
      <c r="A20" s="134"/>
      <c r="B20" s="253" t="str">
        <f>IF(MTESTIME&lt;10000,"Pour être éligible, ce montant doit être supérieur à 10 000€",IF(MT_TTC&gt;0,"Fournir une attestation de non récupération de la TVA si concerné.",""))</f>
        <v/>
      </c>
      <c r="C20" s="254"/>
      <c r="D20" s="254"/>
      <c r="E20" s="254"/>
      <c r="F20" s="254"/>
      <c r="G20" s="255"/>
      <c r="H20" s="12"/>
    </row>
    <row r="21" spans="1:8" s="21" customFormat="1" ht="15" customHeight="1" x14ac:dyDescent="0.25">
      <c r="A21" s="134"/>
      <c r="B21" s="246" t="s">
        <v>144</v>
      </c>
      <c r="C21" s="247" t="s">
        <v>123</v>
      </c>
      <c r="D21" s="247" t="s">
        <v>123</v>
      </c>
      <c r="E21" s="247" t="s">
        <v>123</v>
      </c>
      <c r="F21" s="247" t="s">
        <v>123</v>
      </c>
      <c r="G21" s="248" t="s">
        <v>123</v>
      </c>
      <c r="H21" s="12"/>
    </row>
    <row r="22" spans="1:8" s="21" customFormat="1" ht="15" customHeight="1" x14ac:dyDescent="0.25">
      <c r="A22" s="138" t="b">
        <v>0</v>
      </c>
      <c r="B22" s="243" t="s">
        <v>124</v>
      </c>
      <c r="C22" s="244" t="s">
        <v>124</v>
      </c>
      <c r="D22" s="244" t="s">
        <v>124</v>
      </c>
      <c r="E22" s="244" t="s">
        <v>124</v>
      </c>
      <c r="F22" s="244" t="s">
        <v>124</v>
      </c>
      <c r="G22" s="245" t="s">
        <v>124</v>
      </c>
      <c r="H22" s="12"/>
    </row>
    <row r="23" spans="1:8" s="21" customFormat="1" ht="15" customHeight="1" x14ac:dyDescent="0.25">
      <c r="A23" s="138" t="b">
        <v>0</v>
      </c>
      <c r="B23" s="243" t="s">
        <v>125</v>
      </c>
      <c r="C23" s="244" t="s">
        <v>125</v>
      </c>
      <c r="D23" s="244" t="s">
        <v>125</v>
      </c>
      <c r="E23" s="244" t="s">
        <v>125</v>
      </c>
      <c r="F23" s="244" t="s">
        <v>125</v>
      </c>
      <c r="G23" s="245" t="s">
        <v>125</v>
      </c>
      <c r="H23" s="12"/>
    </row>
    <row r="24" spans="1:8" s="21" customFormat="1" ht="15" customHeight="1" x14ac:dyDescent="0.25">
      <c r="A24" s="138" t="b">
        <v>0</v>
      </c>
      <c r="B24" s="243" t="s">
        <v>126</v>
      </c>
      <c r="C24" s="244" t="s">
        <v>126</v>
      </c>
      <c r="D24" s="244" t="s">
        <v>126</v>
      </c>
      <c r="E24" s="244" t="s">
        <v>126</v>
      </c>
      <c r="F24" s="244" t="s">
        <v>126</v>
      </c>
      <c r="G24" s="245" t="s">
        <v>126</v>
      </c>
      <c r="H24" s="12"/>
    </row>
    <row r="25" spans="1:8" s="21" customFormat="1" ht="15" customHeight="1" x14ac:dyDescent="0.25">
      <c r="A25" s="138" t="b">
        <v>0</v>
      </c>
      <c r="B25" s="243" t="s">
        <v>127</v>
      </c>
      <c r="C25" s="244" t="s">
        <v>127</v>
      </c>
      <c r="D25" s="244" t="s">
        <v>127</v>
      </c>
      <c r="E25" s="244" t="s">
        <v>127</v>
      </c>
      <c r="F25" s="244" t="s">
        <v>127</v>
      </c>
      <c r="G25" s="245" t="s">
        <v>127</v>
      </c>
      <c r="H25" s="12"/>
    </row>
    <row r="26" spans="1:8" s="21" customFormat="1" ht="15" customHeight="1" x14ac:dyDescent="0.25">
      <c r="A26" s="138" t="b">
        <v>0</v>
      </c>
      <c r="B26" s="262" t="s">
        <v>128</v>
      </c>
      <c r="C26" s="263" t="s">
        <v>128</v>
      </c>
      <c r="D26" s="263" t="s">
        <v>128</v>
      </c>
      <c r="E26" s="263" t="s">
        <v>128</v>
      </c>
      <c r="F26" s="263" t="s">
        <v>128</v>
      </c>
      <c r="G26" s="264" t="s">
        <v>128</v>
      </c>
      <c r="H26" s="12"/>
    </row>
    <row r="27" spans="1:8" s="21" customFormat="1" ht="15" customHeight="1" x14ac:dyDescent="0.25">
      <c r="A27" s="138" t="b">
        <v>0</v>
      </c>
      <c r="B27" s="243" t="s">
        <v>129</v>
      </c>
      <c r="C27" s="244" t="s">
        <v>129</v>
      </c>
      <c r="D27" s="244" t="s">
        <v>129</v>
      </c>
      <c r="E27" s="244" t="s">
        <v>129</v>
      </c>
      <c r="F27" s="244" t="s">
        <v>129</v>
      </c>
      <c r="G27" s="245" t="s">
        <v>129</v>
      </c>
      <c r="H27" s="12"/>
    </row>
    <row r="28" spans="1:8" s="21" customFormat="1" ht="15" customHeight="1" x14ac:dyDescent="0.25">
      <c r="A28" s="136"/>
      <c r="B28" s="246" t="s">
        <v>145</v>
      </c>
      <c r="C28" s="247" t="s">
        <v>130</v>
      </c>
      <c r="D28" s="247" t="s">
        <v>130</v>
      </c>
      <c r="E28" s="247" t="s">
        <v>130</v>
      </c>
      <c r="F28" s="247" t="s">
        <v>130</v>
      </c>
      <c r="G28" s="248" t="s">
        <v>130</v>
      </c>
      <c r="H28" s="12"/>
    </row>
    <row r="29" spans="1:8" s="21" customFormat="1" ht="15" customHeight="1" x14ac:dyDescent="0.25">
      <c r="A29" s="138" t="b">
        <v>0</v>
      </c>
      <c r="B29" s="243" t="s">
        <v>131</v>
      </c>
      <c r="C29" s="244" t="s">
        <v>131</v>
      </c>
      <c r="D29" s="244" t="s">
        <v>131</v>
      </c>
      <c r="E29" s="244" t="s">
        <v>131</v>
      </c>
      <c r="F29" s="244" t="s">
        <v>131</v>
      </c>
      <c r="G29" s="245" t="s">
        <v>131</v>
      </c>
      <c r="H29" s="12"/>
    </row>
    <row r="30" spans="1:8" s="21" customFormat="1" ht="15" customHeight="1" x14ac:dyDescent="0.25">
      <c r="A30" s="138" t="b">
        <v>0</v>
      </c>
      <c r="B30" s="243" t="s">
        <v>132</v>
      </c>
      <c r="C30" s="244" t="s">
        <v>133</v>
      </c>
      <c r="D30" s="244" t="s">
        <v>133</v>
      </c>
      <c r="E30" s="244" t="s">
        <v>133</v>
      </c>
      <c r="F30" s="244" t="s">
        <v>133</v>
      </c>
      <c r="G30" s="245" t="s">
        <v>133</v>
      </c>
      <c r="H30" s="12"/>
    </row>
    <row r="31" spans="1:8" s="21" customFormat="1" ht="15" customHeight="1" x14ac:dyDescent="0.25">
      <c r="A31" s="138" t="b">
        <v>0</v>
      </c>
      <c r="B31" s="243" t="s">
        <v>138</v>
      </c>
      <c r="C31" s="244" t="s">
        <v>134</v>
      </c>
      <c r="D31" s="244" t="s">
        <v>134</v>
      </c>
      <c r="E31" s="244" t="s">
        <v>134</v>
      </c>
      <c r="F31" s="244" t="s">
        <v>134</v>
      </c>
      <c r="G31" s="245" t="s">
        <v>134</v>
      </c>
      <c r="H31" s="12"/>
    </row>
    <row r="32" spans="1:8" s="21" customFormat="1" ht="15" customHeight="1" x14ac:dyDescent="0.25">
      <c r="A32" s="138" t="b">
        <v>0</v>
      </c>
      <c r="B32" s="243" t="s">
        <v>135</v>
      </c>
      <c r="C32" s="244"/>
      <c r="D32" s="244"/>
      <c r="E32" s="244"/>
      <c r="F32" s="244"/>
      <c r="G32" s="245"/>
      <c r="H32" s="12"/>
    </row>
    <row r="33" spans="1:8" s="21" customFormat="1" ht="9.75" customHeight="1" x14ac:dyDescent="0.25">
      <c r="A33" s="134"/>
      <c r="B33" s="256"/>
      <c r="C33" s="257"/>
      <c r="D33" s="257"/>
      <c r="E33" s="257"/>
      <c r="F33" s="257"/>
      <c r="G33" s="258"/>
      <c r="H33" s="12"/>
    </row>
    <row r="34" spans="1:8" s="21" customFormat="1" x14ac:dyDescent="0.25">
      <c r="A34" s="134"/>
      <c r="B34" s="259" t="str">
        <f>IF(AND(A22=TRUE,A23=TRUE,A24=TRUE,A25=TRUE,A26=TRUE,A27=TRUE,A29=TRUE,A30=TRUE,A31=TRUE,A32=TRUE),"","Merci de bien vouloir cocher les cases après avoir lu les engagements 
pour que votre demande puisse être prise en compte")</f>
        <v>Merci de bien vouloir cocher les cases après avoir lu les engagements 
pour que votre demande puisse être prise en compte</v>
      </c>
      <c r="C34" s="260"/>
      <c r="D34" s="260"/>
      <c r="E34" s="260"/>
      <c r="F34" s="260"/>
      <c r="G34" s="261"/>
      <c r="H34" s="12"/>
    </row>
    <row r="35" spans="1:8" s="21" customFormat="1" ht="27.75" customHeight="1" x14ac:dyDescent="0.25">
      <c r="A35" s="134"/>
      <c r="B35" s="259"/>
      <c r="C35" s="260"/>
      <c r="D35" s="260"/>
      <c r="E35" s="260"/>
      <c r="F35" s="260"/>
      <c r="G35" s="261"/>
      <c r="H35" s="12"/>
    </row>
    <row r="36" spans="1:8" s="21" customFormat="1" x14ac:dyDescent="0.25">
      <c r="A36" s="134"/>
      <c r="B36" s="15" t="s">
        <v>14</v>
      </c>
      <c r="C36" s="131"/>
      <c r="D36" s="107"/>
      <c r="E36" s="108" t="s">
        <v>25</v>
      </c>
      <c r="F36" s="62"/>
      <c r="G36" s="48"/>
      <c r="H36" s="12"/>
    </row>
    <row r="37" spans="1:8" s="21" customFormat="1" x14ac:dyDescent="0.25">
      <c r="A37" s="134"/>
      <c r="B37" s="16"/>
      <c r="C37" s="109"/>
      <c r="D37" s="109"/>
      <c r="E37" s="51"/>
      <c r="F37" s="51"/>
      <c r="G37" s="48"/>
      <c r="H37" s="12"/>
    </row>
    <row r="38" spans="1:8" x14ac:dyDescent="0.25">
      <c r="A38" s="134"/>
      <c r="B38" s="16" t="s">
        <v>141</v>
      </c>
      <c r="C38" s="251"/>
      <c r="D38" s="251"/>
      <c r="E38" s="251"/>
      <c r="F38" s="134"/>
      <c r="G38" s="48"/>
    </row>
    <row r="39" spans="1:8" x14ac:dyDescent="0.25">
      <c r="A39" s="134"/>
      <c r="B39" s="14"/>
      <c r="C39" s="13"/>
      <c r="D39" s="13"/>
      <c r="E39" s="51"/>
      <c r="F39" s="134"/>
      <c r="G39" s="48"/>
    </row>
    <row r="40" spans="1:8" x14ac:dyDescent="0.25">
      <c r="A40" s="134"/>
      <c r="B40" s="16" t="s">
        <v>142</v>
      </c>
      <c r="C40" s="251"/>
      <c r="D40" s="251"/>
      <c r="E40" s="251"/>
      <c r="F40" s="134"/>
      <c r="G40" s="48"/>
    </row>
    <row r="41" spans="1:8" x14ac:dyDescent="0.25">
      <c r="A41" s="134"/>
      <c r="B41" s="137"/>
      <c r="C41" s="4"/>
      <c r="D41" s="4"/>
      <c r="E41" s="4"/>
      <c r="F41" s="4"/>
      <c r="G41" s="9"/>
    </row>
    <row r="42" spans="1:8" x14ac:dyDescent="0.25">
      <c r="A42" s="134"/>
      <c r="B42" s="134"/>
      <c r="C42" s="134"/>
      <c r="D42" s="134"/>
      <c r="E42" s="134"/>
      <c r="F42" s="134"/>
      <c r="G42" s="134"/>
    </row>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t="15.75" hidden="1" customHeight="1" x14ac:dyDescent="0.25"/>
  </sheetData>
  <sheetProtection password="C663" sheet="1" objects="1" scenarios="1"/>
  <mergeCells count="34">
    <mergeCell ref="E6:G6"/>
    <mergeCell ref="B8:G8"/>
    <mergeCell ref="B10:G10"/>
    <mergeCell ref="C14:F14"/>
    <mergeCell ref="B6:D6"/>
    <mergeCell ref="C11:E11"/>
    <mergeCell ref="B9:G9"/>
    <mergeCell ref="E1:G1"/>
    <mergeCell ref="E2:G2"/>
    <mergeCell ref="E3:G3"/>
    <mergeCell ref="E4:G4"/>
    <mergeCell ref="E5:G5"/>
    <mergeCell ref="B17:D17"/>
    <mergeCell ref="B23:G23"/>
    <mergeCell ref="C38:E38"/>
    <mergeCell ref="C40:E40"/>
    <mergeCell ref="C13:F13"/>
    <mergeCell ref="B16:G16"/>
    <mergeCell ref="B20:G20"/>
    <mergeCell ref="B33:G33"/>
    <mergeCell ref="B34:G35"/>
    <mergeCell ref="B26:G26"/>
    <mergeCell ref="B27:G27"/>
    <mergeCell ref="B28:G28"/>
    <mergeCell ref="B29:G29"/>
    <mergeCell ref="B30:G30"/>
    <mergeCell ref="B24:G24"/>
    <mergeCell ref="B25:G25"/>
    <mergeCell ref="B18:D18"/>
    <mergeCell ref="B31:G31"/>
    <mergeCell ref="B32:G32"/>
    <mergeCell ref="B22:G22"/>
    <mergeCell ref="B21:G21"/>
    <mergeCell ref="B19:D19"/>
  </mergeCells>
  <conditionalFormatting sqref="C13:D13">
    <cfRule type="containsBlanks" dxfId="10" priority="25">
      <formula>LEN(TRIM(C13))=0</formula>
    </cfRule>
  </conditionalFormatting>
  <conditionalFormatting sqref="C14:F14">
    <cfRule type="expression" dxfId="9" priority="23">
      <formula>IF(AND(ISBLANK(C14),$C$13="solliciter une aide publique sur ce projet"),TRUE,FALSE)</formula>
    </cfRule>
  </conditionalFormatting>
  <conditionalFormatting sqref="C36">
    <cfRule type="containsBlanks" dxfId="8" priority="8">
      <formula>LEN(TRIM(C36))=0</formula>
    </cfRule>
  </conditionalFormatting>
  <conditionalFormatting sqref="F36">
    <cfRule type="containsBlanks" dxfId="7" priority="7">
      <formula>LEN(TRIM(F36))=0</formula>
    </cfRule>
  </conditionalFormatting>
  <conditionalFormatting sqref="E17:E18">
    <cfRule type="containsBlanks" dxfId="6" priority="4">
      <formula>LEN(TRIM(E17))=0</formula>
    </cfRule>
  </conditionalFormatting>
  <conditionalFormatting sqref="B14">
    <cfRule type="expression" dxfId="5" priority="88">
      <formula>IF(C$13="solliciter une aide publique sur ce projet",TRUE,FALSE)</formula>
    </cfRule>
    <cfRule type="expression" dxfId="4" priority="89">
      <formula>IF($C$101="solliciter une aide publique sur ce projet",TRUE,FALSE)</formula>
    </cfRule>
  </conditionalFormatting>
  <conditionalFormatting sqref="E19">
    <cfRule type="expression" dxfId="3" priority="3">
      <formula>$E$19&lt;10000</formula>
    </cfRule>
  </conditionalFormatting>
  <conditionalFormatting sqref="C38:D38">
    <cfRule type="containsBlanks" dxfId="2" priority="2">
      <formula>LEN(TRIM(C38))=0</formula>
    </cfRule>
  </conditionalFormatting>
  <conditionalFormatting sqref="C40:D40">
    <cfRule type="containsBlanks" dxfId="1" priority="1">
      <formula>LEN(TRIM(C40))=0</formula>
    </cfRule>
  </conditionalFormatting>
  <dataValidations count="7">
    <dataValidation type="decimal" operator="greaterThan" allowBlank="1" showInputMessage="1" showErrorMessage="1" error="Renseigner un montant" sqref="D15">
      <formula1>0</formula1>
    </dataValidation>
    <dataValidation type="decimal" operator="greaterThanOrEqual" allowBlank="1" showInputMessage="1" showErrorMessage="1" error="Renseignez le montant HT &gt; 0" sqref="E17">
      <formula1>0</formula1>
    </dataValidation>
    <dataValidation type="decimal" operator="greaterThanOrEqual" allowBlank="1" showInputMessage="1" showErrorMessage="1" error="Renseigner un montant TTC &gt; 0" sqref="E18">
      <formula1>0</formula1>
    </dataValidation>
    <dataValidation type="decimal" operator="greaterThanOrEqual" allowBlank="1" showInputMessage="1" showErrorMessage="1" error="Renseigner un montant de travaux supérieur à 8000 € pour rendre votre dossier éligible." sqref="C15">
      <formula1>8000</formula1>
    </dataValidation>
    <dataValidation type="decimal" operator="greaterThan" allowBlank="1" showInputMessage="1" error="Renseigner un montant" prompt="Pour être éligible à une participation financière, ce montant doit être supérieur à 10 000€" sqref="E19">
      <formula1>0</formula1>
    </dataValidation>
    <dataValidation type="textLength" operator="lessThanOrEqual" allowBlank="1" showInputMessage="1" showErrorMessage="1" sqref="C14:F14">
      <formula1>100</formula1>
    </dataValidation>
    <dataValidation type="date" operator="greaterThanOrEqual" allowBlank="1" showInputMessage="1" showErrorMessage="1" error="Doit être une date valide et postérieure à la date de version de ce formulaire" sqref="F36">
      <formula1>DATEVERSIONFORMULAIRE</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8" r:id="rId4" name="Check Box 14">
              <controlPr defaultSize="0" autoFill="0" autoLine="0" autoPict="0">
                <anchor moveWithCells="1">
                  <from>
                    <xdr:col>0</xdr:col>
                    <xdr:colOff>85725</xdr:colOff>
                    <xdr:row>30</xdr:row>
                    <xdr:rowOff>9525</xdr:rowOff>
                  </from>
                  <to>
                    <xdr:col>1</xdr:col>
                    <xdr:colOff>57150</xdr:colOff>
                    <xdr:row>31</xdr:row>
                    <xdr:rowOff>0</xdr:rowOff>
                  </to>
                </anchor>
              </controlPr>
            </control>
          </mc:Choice>
        </mc:AlternateContent>
        <mc:AlternateContent xmlns:mc="http://schemas.openxmlformats.org/markup-compatibility/2006">
          <mc:Choice Requires="x14">
            <control shapeId="6159" r:id="rId5" name="Check Box 15">
              <controlPr defaultSize="0" autoFill="0" autoLine="0" autoPict="0">
                <anchor moveWithCells="1">
                  <from>
                    <xdr:col>0</xdr:col>
                    <xdr:colOff>85725</xdr:colOff>
                    <xdr:row>21</xdr:row>
                    <xdr:rowOff>9525</xdr:rowOff>
                  </from>
                  <to>
                    <xdr:col>1</xdr:col>
                    <xdr:colOff>57150</xdr:colOff>
                    <xdr:row>22</xdr:row>
                    <xdr:rowOff>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0</xdr:col>
                    <xdr:colOff>85725</xdr:colOff>
                    <xdr:row>22</xdr:row>
                    <xdr:rowOff>9525</xdr:rowOff>
                  </from>
                  <to>
                    <xdr:col>1</xdr:col>
                    <xdr:colOff>57150</xdr:colOff>
                    <xdr:row>23</xdr:row>
                    <xdr:rowOff>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0</xdr:col>
                    <xdr:colOff>85725</xdr:colOff>
                    <xdr:row>23</xdr:row>
                    <xdr:rowOff>9525</xdr:rowOff>
                  </from>
                  <to>
                    <xdr:col>1</xdr:col>
                    <xdr:colOff>57150</xdr:colOff>
                    <xdr:row>24</xdr:row>
                    <xdr:rowOff>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0</xdr:col>
                    <xdr:colOff>85725</xdr:colOff>
                    <xdr:row>24</xdr:row>
                    <xdr:rowOff>9525</xdr:rowOff>
                  </from>
                  <to>
                    <xdr:col>1</xdr:col>
                    <xdr:colOff>57150</xdr:colOff>
                    <xdr:row>25</xdr:row>
                    <xdr:rowOff>0</xdr:rowOff>
                  </to>
                </anchor>
              </controlPr>
            </control>
          </mc:Choice>
        </mc:AlternateContent>
        <mc:AlternateContent xmlns:mc="http://schemas.openxmlformats.org/markup-compatibility/2006">
          <mc:Choice Requires="x14">
            <control shapeId="6165" r:id="rId9" name="Check Box 21">
              <controlPr defaultSize="0" autoFill="0" autoLine="0" autoPict="0">
                <anchor moveWithCells="1">
                  <from>
                    <xdr:col>0</xdr:col>
                    <xdr:colOff>85725</xdr:colOff>
                    <xdr:row>25</xdr:row>
                    <xdr:rowOff>9525</xdr:rowOff>
                  </from>
                  <to>
                    <xdr:col>1</xdr:col>
                    <xdr:colOff>57150</xdr:colOff>
                    <xdr:row>26</xdr:row>
                    <xdr:rowOff>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0</xdr:col>
                    <xdr:colOff>85725</xdr:colOff>
                    <xdr:row>26</xdr:row>
                    <xdr:rowOff>9525</xdr:rowOff>
                  </from>
                  <to>
                    <xdr:col>1</xdr:col>
                    <xdr:colOff>57150</xdr:colOff>
                    <xdr:row>27</xdr:row>
                    <xdr:rowOff>0</xdr:rowOff>
                  </to>
                </anchor>
              </controlPr>
            </control>
          </mc:Choice>
        </mc:AlternateContent>
        <mc:AlternateContent xmlns:mc="http://schemas.openxmlformats.org/markup-compatibility/2006">
          <mc:Choice Requires="x14">
            <control shapeId="6167" r:id="rId11" name="Check Box 23">
              <controlPr defaultSize="0" autoFill="0" autoLine="0" autoPict="0">
                <anchor moveWithCells="1">
                  <from>
                    <xdr:col>0</xdr:col>
                    <xdr:colOff>85725</xdr:colOff>
                    <xdr:row>28</xdr:row>
                    <xdr:rowOff>9525</xdr:rowOff>
                  </from>
                  <to>
                    <xdr:col>1</xdr:col>
                    <xdr:colOff>57150</xdr:colOff>
                    <xdr:row>29</xdr:row>
                    <xdr:rowOff>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0</xdr:col>
                    <xdr:colOff>85725</xdr:colOff>
                    <xdr:row>29</xdr:row>
                    <xdr:rowOff>9525</xdr:rowOff>
                  </from>
                  <to>
                    <xdr:col>1</xdr:col>
                    <xdr:colOff>57150</xdr:colOff>
                    <xdr:row>30</xdr:row>
                    <xdr:rowOff>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0</xdr:col>
                    <xdr:colOff>85725</xdr:colOff>
                    <xdr:row>31</xdr:row>
                    <xdr:rowOff>9525</xdr:rowOff>
                  </from>
                  <to>
                    <xdr:col>1</xdr:col>
                    <xdr:colOff>57150</xdr:colOff>
                    <xdr:row>32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Utilisez la liste de valeurs">
          <x14:formula1>
            <xm:f>'Liste de valeurs'!$J$1:$J$2</xm:f>
          </x14:formula1>
          <xm:sqref>C13:F13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92D050"/>
  </sheetPr>
  <dimension ref="A1:S51"/>
  <sheetViews>
    <sheetView topLeftCell="I1" workbookViewId="0">
      <selection activeCell="O1" sqref="O1:O3"/>
    </sheetView>
  </sheetViews>
  <sheetFormatPr baseColWidth="10" defaultRowHeight="15" x14ac:dyDescent="0.25"/>
  <cols>
    <col min="1" max="1" width="17" bestFit="1" customWidth="1"/>
    <col min="2" max="2" width="22.5703125" customWidth="1"/>
    <col min="9" max="9" width="22.5703125" customWidth="1"/>
    <col min="15" max="15" width="65.7109375" style="38" customWidth="1"/>
    <col min="16" max="16" width="11.42578125" style="38"/>
    <col min="18" max="18" width="24.7109375" customWidth="1"/>
    <col min="19" max="19" width="15.5703125" customWidth="1"/>
  </cols>
  <sheetData>
    <row r="1" spans="1:19" x14ac:dyDescent="0.25">
      <c r="A1" s="18"/>
      <c r="B1" s="43"/>
      <c r="C1" s="43"/>
      <c r="D1" s="112"/>
      <c r="E1" s="43"/>
      <c r="F1" s="43"/>
      <c r="H1" s="34" t="s">
        <v>12</v>
      </c>
      <c r="I1" s="40" t="s">
        <v>15</v>
      </c>
      <c r="J1" s="34" t="s">
        <v>16</v>
      </c>
      <c r="N1" s="39" t="s">
        <v>26</v>
      </c>
      <c r="O1" s="35" t="s">
        <v>18</v>
      </c>
      <c r="P1" s="42"/>
      <c r="R1" s="39" t="s">
        <v>22</v>
      </c>
      <c r="S1" s="34" t="s">
        <v>23</v>
      </c>
    </row>
    <row r="2" spans="1:19" x14ac:dyDescent="0.25">
      <c r="A2" s="43"/>
      <c r="B2" s="43"/>
      <c r="C2" s="43"/>
      <c r="D2" s="43"/>
      <c r="E2" s="43"/>
      <c r="F2" s="43"/>
      <c r="H2" s="34" t="s">
        <v>13</v>
      </c>
      <c r="J2" s="34" t="s">
        <v>17</v>
      </c>
      <c r="O2" s="35" t="s">
        <v>116</v>
      </c>
      <c r="P2" s="42"/>
      <c r="S2" s="34" t="s">
        <v>24</v>
      </c>
    </row>
    <row r="3" spans="1:19" x14ac:dyDescent="0.25">
      <c r="A3" s="43"/>
      <c r="B3" s="43"/>
      <c r="C3" s="43"/>
      <c r="D3" s="43"/>
      <c r="E3" s="43"/>
      <c r="F3" s="43"/>
      <c r="O3" s="35" t="s">
        <v>117</v>
      </c>
      <c r="P3" s="42"/>
      <c r="S3" s="34"/>
    </row>
    <row r="4" spans="1:19" x14ac:dyDescent="0.25">
      <c r="A4" s="43"/>
      <c r="B4" s="43"/>
      <c r="C4" s="43"/>
      <c r="D4" s="43"/>
      <c r="E4" s="43"/>
      <c r="F4" s="43"/>
      <c r="O4" s="35"/>
      <c r="P4" s="42"/>
    </row>
    <row r="5" spans="1:19" x14ac:dyDescent="0.25">
      <c r="A5" s="43"/>
      <c r="B5" s="43"/>
      <c r="C5" s="43"/>
      <c r="D5" s="43"/>
      <c r="E5" s="43"/>
      <c r="F5" s="43"/>
      <c r="G5" s="43"/>
      <c r="H5" s="43"/>
      <c r="I5" s="39" t="s">
        <v>139</v>
      </c>
      <c r="J5" s="34">
        <v>1</v>
      </c>
      <c r="O5" s="35"/>
      <c r="P5" s="42"/>
    </row>
    <row r="6" spans="1:19" s="21" customFormat="1" x14ac:dyDescent="0.25">
      <c r="G6" s="43"/>
      <c r="H6" s="43"/>
      <c r="I6" s="43"/>
      <c r="J6" s="34">
        <v>2</v>
      </c>
      <c r="O6" s="35"/>
      <c r="P6" s="42"/>
    </row>
    <row r="7" spans="1:19" x14ac:dyDescent="0.25">
      <c r="G7" s="43"/>
      <c r="H7" s="43"/>
      <c r="I7" s="43"/>
      <c r="J7" s="34">
        <v>3</v>
      </c>
      <c r="O7" s="37"/>
    </row>
    <row r="8" spans="1:19" x14ac:dyDescent="0.25">
      <c r="G8" s="43"/>
      <c r="H8" s="43"/>
      <c r="I8" s="43"/>
      <c r="O8" s="41" t="s">
        <v>119</v>
      </c>
      <c r="P8" s="41" t="s">
        <v>27</v>
      </c>
      <c r="Q8" s="39" t="s">
        <v>28</v>
      </c>
      <c r="R8" s="39" t="s">
        <v>54</v>
      </c>
    </row>
    <row r="9" spans="1:19" x14ac:dyDescent="0.25">
      <c r="G9" s="43"/>
      <c r="H9" s="43"/>
      <c r="I9" s="43"/>
      <c r="N9" s="43"/>
      <c r="O9" s="35"/>
      <c r="P9" s="36"/>
      <c r="Q9" s="34"/>
      <c r="R9" s="34"/>
    </row>
    <row r="10" spans="1:19" x14ac:dyDescent="0.25">
      <c r="O10" s="42"/>
      <c r="P10" s="42"/>
      <c r="Q10" s="43"/>
      <c r="R10" s="43"/>
    </row>
    <row r="11" spans="1:19" x14ac:dyDescent="0.25">
      <c r="O11" s="42"/>
      <c r="P11" s="42"/>
      <c r="Q11" s="43"/>
      <c r="R11" s="43"/>
    </row>
    <row r="12" spans="1:19" x14ac:dyDescent="0.25">
      <c r="O12" s="42"/>
      <c r="P12" s="42"/>
      <c r="Q12" s="43"/>
      <c r="R12" s="43"/>
    </row>
    <row r="13" spans="1:19" x14ac:dyDescent="0.25">
      <c r="O13" s="42"/>
      <c r="P13" s="42"/>
      <c r="Q13" s="43"/>
      <c r="R13" s="43"/>
    </row>
    <row r="14" spans="1:19" x14ac:dyDescent="0.25">
      <c r="O14" s="42"/>
      <c r="P14" s="42"/>
      <c r="Q14" s="43"/>
      <c r="R14" s="43"/>
    </row>
    <row r="15" spans="1:19" x14ac:dyDescent="0.25">
      <c r="O15" s="42"/>
      <c r="P15" s="42"/>
      <c r="Q15" s="43"/>
      <c r="R15" s="43"/>
    </row>
    <row r="16" spans="1:19" x14ac:dyDescent="0.25">
      <c r="O16" s="42"/>
      <c r="P16" s="42"/>
      <c r="Q16" s="43"/>
      <c r="R16" s="43"/>
    </row>
    <row r="17" spans="1:18" x14ac:dyDescent="0.25">
      <c r="O17" s="42"/>
      <c r="P17" s="42"/>
      <c r="Q17" s="43"/>
      <c r="R17" s="43"/>
    </row>
    <row r="18" spans="1:18" x14ac:dyDescent="0.25">
      <c r="O18" s="42"/>
      <c r="P18" s="42"/>
      <c r="Q18" s="43"/>
      <c r="R18" s="43"/>
    </row>
    <row r="19" spans="1:18" x14ac:dyDescent="0.25">
      <c r="O19" s="42"/>
      <c r="P19" s="42"/>
      <c r="Q19" s="43"/>
      <c r="R19" s="43"/>
    </row>
    <row r="20" spans="1:18" x14ac:dyDescent="0.25">
      <c r="O20" s="42"/>
      <c r="P20" s="42"/>
      <c r="Q20" s="43"/>
      <c r="R20" s="43"/>
    </row>
    <row r="21" spans="1:18" x14ac:dyDescent="0.25">
      <c r="O21" s="42"/>
      <c r="P21" s="42"/>
      <c r="Q21" s="43"/>
      <c r="R21" s="43"/>
    </row>
    <row r="22" spans="1:18" x14ac:dyDescent="0.25">
      <c r="O22" s="42"/>
      <c r="P22" s="42"/>
      <c r="Q22" s="43"/>
      <c r="R22" s="43"/>
    </row>
    <row r="23" spans="1:18" x14ac:dyDescent="0.25">
      <c r="O23" s="42"/>
      <c r="P23" s="42"/>
      <c r="Q23" s="43"/>
      <c r="R23" s="43"/>
    </row>
    <row r="24" spans="1:18" x14ac:dyDescent="0.25">
      <c r="O24" s="42"/>
      <c r="P24" s="42"/>
      <c r="Q24" s="43"/>
      <c r="R24" s="43"/>
    </row>
    <row r="25" spans="1:18" x14ac:dyDescent="0.25">
      <c r="A25" s="43"/>
      <c r="O25" s="42"/>
      <c r="P25" s="42"/>
      <c r="Q25" s="43"/>
      <c r="R25" s="43"/>
    </row>
    <row r="26" spans="1:18" x14ac:dyDescent="0.25">
      <c r="A26" s="43"/>
      <c r="O26" s="42"/>
      <c r="P26" s="42"/>
      <c r="Q26" s="43"/>
      <c r="R26" s="43"/>
    </row>
    <row r="27" spans="1:18" x14ac:dyDescent="0.25">
      <c r="A27" s="44"/>
      <c r="B27" s="21"/>
      <c r="O27" s="42"/>
      <c r="P27" s="42"/>
      <c r="Q27" s="43"/>
      <c r="R27" s="43"/>
    </row>
    <row r="28" spans="1:18" x14ac:dyDescent="0.25">
      <c r="A28" s="44"/>
      <c r="B28" s="21"/>
      <c r="O28" s="42"/>
      <c r="P28" s="42"/>
      <c r="Q28" s="43"/>
      <c r="R28" s="43"/>
    </row>
    <row r="29" spans="1:18" x14ac:dyDescent="0.25">
      <c r="A29" s="44"/>
      <c r="B29" s="21"/>
      <c r="O29" s="42"/>
      <c r="P29" s="42"/>
      <c r="Q29" s="43"/>
      <c r="R29" s="43"/>
    </row>
    <row r="30" spans="1:18" x14ac:dyDescent="0.25">
      <c r="A30" s="44"/>
      <c r="B30" s="21"/>
      <c r="O30" s="37"/>
      <c r="P30" s="42"/>
      <c r="Q30" s="43"/>
      <c r="R30" s="43"/>
    </row>
    <row r="31" spans="1:18" s="21" customFormat="1" x14ac:dyDescent="0.25">
      <c r="A31" s="44"/>
      <c r="O31" s="42"/>
      <c r="P31" s="42"/>
      <c r="Q31" s="43"/>
      <c r="R31" s="43"/>
    </row>
    <row r="32" spans="1:18" s="21" customFormat="1" x14ac:dyDescent="0.25">
      <c r="A32" s="44"/>
      <c r="O32" s="38"/>
      <c r="P32" s="38"/>
    </row>
    <row r="33" spans="1:2" x14ac:dyDescent="0.25">
      <c r="A33" s="44"/>
      <c r="B33" s="21"/>
    </row>
    <row r="34" spans="1:2" x14ac:dyDescent="0.25">
      <c r="A34" s="44"/>
      <c r="B34" s="21"/>
    </row>
    <row r="35" spans="1:2" x14ac:dyDescent="0.25">
      <c r="A35" s="44"/>
      <c r="B35" s="21"/>
    </row>
    <row r="36" spans="1:2" x14ac:dyDescent="0.25">
      <c r="A36" s="44"/>
      <c r="B36" s="21"/>
    </row>
    <row r="37" spans="1:2" x14ac:dyDescent="0.25">
      <c r="A37" s="44"/>
      <c r="B37" s="21"/>
    </row>
    <row r="38" spans="1:2" x14ac:dyDescent="0.25">
      <c r="A38" s="44"/>
      <c r="B38" s="21"/>
    </row>
    <row r="39" spans="1:2" x14ac:dyDescent="0.25">
      <c r="A39" s="44"/>
      <c r="B39" s="21"/>
    </row>
    <row r="40" spans="1:2" x14ac:dyDescent="0.25">
      <c r="A40" s="43"/>
    </row>
    <row r="41" spans="1:2" x14ac:dyDescent="0.25">
      <c r="A41" s="43"/>
    </row>
    <row r="42" spans="1:2" x14ac:dyDescent="0.25">
      <c r="A42" s="43"/>
    </row>
    <row r="50" spans="15:15" x14ac:dyDescent="0.25">
      <c r="O50" s="31"/>
    </row>
    <row r="51" spans="15:15" x14ac:dyDescent="0.25">
      <c r="O51" s="31"/>
    </row>
  </sheetData>
  <sheetProtection password="C663"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5"/>
  <sheetViews>
    <sheetView workbookViewId="0">
      <selection activeCell="G26" sqref="G26"/>
    </sheetView>
  </sheetViews>
  <sheetFormatPr baseColWidth="10" defaultRowHeight="15" x14ac:dyDescent="0.25"/>
  <cols>
    <col min="1" max="1" width="74.5703125" customWidth="1"/>
    <col min="11" max="11" width="6.5703125" customWidth="1"/>
    <col min="13" max="13" width="6.7109375" customWidth="1"/>
    <col min="16" max="16" width="8.28515625" customWidth="1"/>
    <col min="17" max="17" width="8.42578125" customWidth="1"/>
    <col min="18" max="18" width="6" customWidth="1"/>
  </cols>
  <sheetData>
    <row r="1" spans="1:20" ht="15.75" x14ac:dyDescent="0.25">
      <c r="A1" s="49" t="s">
        <v>61</v>
      </c>
    </row>
    <row r="2" spans="1:20" s="21" customFormat="1" ht="31.5" customHeight="1" x14ac:dyDescent="0.25">
      <c r="A2" s="272" t="str">
        <f>CONCATENATE(A3,A4,A5,A6,A7,A8,A9,A10,A11)</f>
        <v>[NOM DU MAITRE D'OUVRAGE A COMPLETER A L'ETAPE 1.1] s'est engagé en signant la Charte d'Entretien des Espaces Publics version 2017 le [DATE DE SIGNATURE A COMPLETER A l'ETAPE 1.2] avec l'objectif d'atteindre le niveau [NIVEAU D'ENGAGEMENT A COMPLETER A L'ETAPE 1.2]. Afin de répondre aux exigences de la Charte et de déployer largement les techniques alternatives à l'usage des produits phytosanitaires auprès de ses agents, la collectivité sollicite l'Agence de l'Eau pour un financement concernant : [DESIGNATION DE L'OPERATION A COMPLETER A L'ETAPE 3.1.1].</v>
      </c>
      <c r="B2" s="272"/>
      <c r="C2" s="272"/>
      <c r="D2" s="272"/>
      <c r="E2" s="272"/>
      <c r="F2" s="272"/>
      <c r="G2" s="272"/>
      <c r="H2" s="272"/>
      <c r="I2" s="272"/>
      <c r="J2" s="272"/>
      <c r="K2" s="272"/>
      <c r="L2" s="272"/>
      <c r="M2" s="272"/>
      <c r="N2" s="272"/>
      <c r="O2" s="272"/>
      <c r="P2" s="272"/>
      <c r="Q2" s="272"/>
      <c r="R2" s="272"/>
      <c r="S2" s="272"/>
      <c r="T2" s="272"/>
    </row>
    <row r="3" spans="1:20" x14ac:dyDescent="0.25">
      <c r="A3" s="77" t="str">
        <f>IF(ISBLANK('Etape 1 - Le demandeur '!B13),"[NOM DU MAITRE D'OUVRAGE A COMPLETER A L'ETAPE 1.1]",NOMMO)</f>
        <v>[NOM DU MAITRE D'OUVRAGE A COMPLETER A L'ETAPE 1.1]</v>
      </c>
    </row>
    <row r="4" spans="1:20" x14ac:dyDescent="0.25">
      <c r="A4" t="s">
        <v>99</v>
      </c>
    </row>
    <row r="5" spans="1:20" x14ac:dyDescent="0.25">
      <c r="A5" s="30" t="str">
        <f>IF(ISBLANK('Etape 1 - Le demandeur '!E35),"[DATE DE SIGNATURE A COMPLETER A l'ETAPE 1.2]",TEXT('Etape 1 - Le demandeur '!E35,"jj mmmm aaaa"))</f>
        <v>[DATE DE SIGNATURE A COMPLETER A l'ETAPE 1.2]</v>
      </c>
      <c r="B5" s="30"/>
    </row>
    <row r="6" spans="1:20" x14ac:dyDescent="0.25">
      <c r="A6" s="66" t="s">
        <v>100</v>
      </c>
    </row>
    <row r="7" spans="1:20" x14ac:dyDescent="0.25">
      <c r="A7" s="68" t="str">
        <f>IF(ISBLANK('Etape 1 - Le demandeur '!C35),"[NIVEAU D'ENGAGEMENT A COMPLETER A L'ETAPE 1.2]",'Etape 1 - Le demandeur '!C35)</f>
        <v>[NIVEAU D'ENGAGEMENT A COMPLETER A L'ETAPE 1.2]</v>
      </c>
    </row>
    <row r="8" spans="1:20" x14ac:dyDescent="0.25">
      <c r="A8" t="s">
        <v>76</v>
      </c>
    </row>
    <row r="9" spans="1:20" x14ac:dyDescent="0.25">
      <c r="A9" s="67" t="s">
        <v>101</v>
      </c>
    </row>
    <row r="10" spans="1:20" x14ac:dyDescent="0.25">
      <c r="A10" t="str">
        <f>IF(ISBLANK(DESIGNATION),"[DESIGNATION DE L'OPERATION A COMPLETER A L'ETAPE 3.1.1]",DESIGNATION)</f>
        <v>[DESIGNATION DE L'OPERATION A COMPLETER A L'ETAPE 3.1.1]</v>
      </c>
    </row>
    <row r="11" spans="1:20" x14ac:dyDescent="0.25">
      <c r="A11" t="s">
        <v>76</v>
      </c>
    </row>
    <row r="15" spans="1:20" x14ac:dyDescent="0.25">
      <c r="A15" s="68"/>
    </row>
  </sheetData>
  <sheetProtection password="C663" sheet="1" objects="1" scenarios="1"/>
  <mergeCells count="1">
    <mergeCell ref="A2:T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5" tint="0.39997558519241921"/>
  </sheetPr>
  <dimension ref="A1:AG6"/>
  <sheetViews>
    <sheetView workbookViewId="0">
      <selection activeCell="A2" sqref="A2"/>
    </sheetView>
  </sheetViews>
  <sheetFormatPr baseColWidth="10" defaultRowHeight="15" x14ac:dyDescent="0.25"/>
  <cols>
    <col min="1" max="1" width="21.7109375" customWidth="1"/>
    <col min="11" max="11" width="11.42578125" style="21"/>
    <col min="15" max="15" width="46" customWidth="1"/>
    <col min="16" max="16" width="15.7109375" customWidth="1"/>
    <col min="17" max="17" width="23.7109375" customWidth="1"/>
    <col min="23" max="23" width="11.42578125" style="21"/>
    <col min="27" max="27" width="11.42578125" style="21"/>
    <col min="28" max="28" width="39.5703125" style="21" customWidth="1"/>
    <col min="31" max="31" width="15.5703125" customWidth="1"/>
    <col min="32" max="32" width="20.28515625" customWidth="1"/>
  </cols>
  <sheetData>
    <row r="1" spans="1:33" s="59" customFormat="1" x14ac:dyDescent="0.25">
      <c r="A1" s="116" t="s">
        <v>68</v>
      </c>
      <c r="B1" s="116" t="s">
        <v>69</v>
      </c>
      <c r="C1" s="117" t="s">
        <v>70</v>
      </c>
      <c r="D1" s="117" t="s">
        <v>29</v>
      </c>
      <c r="E1" s="117" t="s">
        <v>30</v>
      </c>
      <c r="F1" s="117" t="s">
        <v>31</v>
      </c>
      <c r="G1" s="117" t="s">
        <v>32</v>
      </c>
      <c r="H1" s="117" t="s">
        <v>33</v>
      </c>
      <c r="I1" s="117" t="s">
        <v>36</v>
      </c>
      <c r="J1" s="117" t="s">
        <v>37</v>
      </c>
      <c r="K1" s="117" t="s">
        <v>52</v>
      </c>
      <c r="L1" s="117" t="s">
        <v>38</v>
      </c>
      <c r="M1" s="117" t="s">
        <v>39</v>
      </c>
      <c r="N1" s="117" t="s">
        <v>40</v>
      </c>
      <c r="O1" s="117" t="s">
        <v>41</v>
      </c>
      <c r="P1" s="117" t="s">
        <v>42</v>
      </c>
      <c r="Q1" s="117" t="s">
        <v>43</v>
      </c>
      <c r="R1" s="117" t="s">
        <v>44</v>
      </c>
      <c r="S1" s="118" t="s">
        <v>45</v>
      </c>
      <c r="T1" s="117" t="s">
        <v>46</v>
      </c>
      <c r="U1" s="117" t="s">
        <v>47</v>
      </c>
      <c r="V1" s="117" t="s">
        <v>48</v>
      </c>
      <c r="W1" s="117" t="s">
        <v>55</v>
      </c>
      <c r="X1" s="118" t="s">
        <v>49</v>
      </c>
      <c r="Y1" s="118" t="s">
        <v>50</v>
      </c>
      <c r="Z1" s="118" t="s">
        <v>51</v>
      </c>
      <c r="AA1" s="117" t="s">
        <v>56</v>
      </c>
      <c r="AB1" s="117" t="s">
        <v>53</v>
      </c>
      <c r="AC1" s="117" t="s">
        <v>28</v>
      </c>
      <c r="AD1" s="117" t="s">
        <v>27</v>
      </c>
      <c r="AE1" s="118" t="s">
        <v>54</v>
      </c>
      <c r="AF1" s="117" t="s">
        <v>72</v>
      </c>
      <c r="AG1" s="118" t="s">
        <v>73</v>
      </c>
    </row>
    <row r="2" spans="1:33" s="59" customFormat="1" ht="44.25" customHeight="1" x14ac:dyDescent="0.25">
      <c r="A2" s="59" t="s">
        <v>112</v>
      </c>
      <c r="B2" s="59" t="s">
        <v>122</v>
      </c>
      <c r="C2" s="30">
        <v>43466</v>
      </c>
      <c r="D2" s="59" t="str">
        <f ca="1">IF(ISBLANK(INDIRECT(D1)),"",INDIRECT(D1))</f>
        <v/>
      </c>
      <c r="E2" s="59" t="str">
        <f ca="1">IF(ISBLANK(INDIRECT(E1)),"",UPPER(INDIRECT(E1)))</f>
        <v/>
      </c>
      <c r="F2" s="59" t="str">
        <f ca="1">UPPER(IF(ISBLANK(INDIRECT(F1)),"",INDIRECT(F1)))</f>
        <v/>
      </c>
      <c r="G2" s="59" t="str">
        <f ca="1">IF(ISBLANK(INDIRECT(G1)),"",INDIRECT(G1))</f>
        <v/>
      </c>
      <c r="H2" s="59" t="str">
        <f ca="1">SUBSTITUTE(IF(ISBLANK(INDIRECT(H1)),"",INDIRECT(H1)),"’","'")</f>
        <v/>
      </c>
      <c r="I2" s="59" t="str">
        <f ca="1">SUBSTITUTE(IF(ISBLANK(INDIRECT(I1)),"",INDIRECT(I1)),"’","'")</f>
        <v/>
      </c>
      <c r="J2" s="59" t="str">
        <f ca="1">SUBSTITUTE(IF(ISBLANK(INDIRECT(J1)),"",SUBSTITUTE(INDIRECT(J1),",","."))," ","")</f>
        <v/>
      </c>
      <c r="K2" s="59" t="str">
        <f ca="1">IF(ISBLANK(INDIRECT(K1)),"",SUBSTITUTE(LOWER(INDIRECT(K1)),",","."))</f>
        <v/>
      </c>
      <c r="L2" s="59" t="str">
        <f ca="1">SUBSTITUTE(IF(ISBLANK(INDIRECT(L1)),"",INDIRECT(L1)),"’","'")</f>
        <v/>
      </c>
      <c r="M2" s="59" t="str">
        <f ca="1">SUBSTITUTE(IF(ISBLANK(INDIRECT(M1)),"",INDIRECT(M1)),"’","'")</f>
        <v/>
      </c>
      <c r="N2" s="59" t="str">
        <f ca="1">SUBSTITUTE(IF(ISBLANK(INDIRECT(N1)),"",INDIRECT(N1)),"’","'")</f>
        <v/>
      </c>
      <c r="O2" s="111" t="str">
        <f ca="1">SUBSTITUTE(IF(ISBLANK(INDIRECT(O1)),"",INDIRECT(O1))&amp;CHAR(10)&amp;IF(ISBLANK(OPPORTUNITE2),"",OPPORTUNITE2),"’","'")</f>
        <v xml:space="preserve">[NOM DU MAITRE D'OUVRAGE A COMPLETER A L'ETAPE 1.1] s'est engagé en signant la Charte d'Entretien des Espaces Publics version 2017 le [DATE DE SIGNATURE A COMPLETER A l'ETAPE 1.2] avec l'objectif d'atteindre le niveau [NIVEAU D'ENGAGEMENT A COMPLETER A L'ETAPE 1.2]. Afin de répondre aux exigences de la Charte et de déployer largement les techniques alternatives à l'usage des produits phytosanitaires auprès de ses agents, la collectivité sollicite l'Agence de l'Eau pour un financement concernant : [DESIGNATION DE L'OPERATION A COMPLETER A L'ETAPE 3.1.1].
</v>
      </c>
      <c r="P2" s="59" t="str">
        <f ca="1">SUBSTITUTE(IF(ISBLANK(INDIRECT(P1)),"",INDIRECT(P1)),"’","'")</f>
        <v/>
      </c>
      <c r="Q2" s="115" t="str">
        <f>" "</f>
        <v xml:space="preserve"> </v>
      </c>
      <c r="R2" s="59" t="str">
        <f ca="1">SUBSTITUTE(IF(ISBLANK(INDIRECT(R1)),"Aucun",LEFT(INDIRECT(R1),100)),"’","'")</f>
        <v>Aucun</v>
      </c>
      <c r="S2" s="59" t="str">
        <f>"N"</f>
        <v>N</v>
      </c>
      <c r="T2" s="59" t="str">
        <f ca="1">IF(ISBLANK(INDIRECT(T1)),"",INDIRECT(T1))</f>
        <v/>
      </c>
      <c r="U2" s="59" t="e">
        <f ca="1">IF(ISBLANK(T2),"",T2+3*365)</f>
        <v>#VALUE!</v>
      </c>
      <c r="V2" s="59" t="str">
        <f ca="1">IF(ISBLANK(INDIRECT(V1)),"",INDIRECT(V1))</f>
        <v/>
      </c>
      <c r="W2" s="59" t="str">
        <f>IF(MT_HT&gt;MT_TTC,"HT",IF(MT_TTC&gt;MT_HT,"TTC","?"))</f>
        <v>?</v>
      </c>
      <c r="X2" s="110"/>
      <c r="Y2" s="110"/>
      <c r="Z2" s="110"/>
      <c r="AA2" s="59" t="str">
        <f ca="1">IF(ISBLANK(INDIRECT(AA1)),"",INDIRECT(AA1))</f>
        <v/>
      </c>
      <c r="AB2" s="59" t="s">
        <v>115</v>
      </c>
      <c r="AC2" s="274" t="s">
        <v>151</v>
      </c>
      <c r="AD2" s="38" t="s">
        <v>114</v>
      </c>
      <c r="AE2" s="59" t="s">
        <v>121</v>
      </c>
      <c r="AF2" s="59" t="str">
        <f>LEFT(DESIGNATION,100)</f>
        <v/>
      </c>
    </row>
    <row r="3" spans="1:33" x14ac:dyDescent="0.25">
      <c r="B3" s="30"/>
    </row>
    <row r="6" spans="1:33" ht="15.75" x14ac:dyDescent="0.25">
      <c r="M6" s="273"/>
      <c r="N6" s="273"/>
      <c r="O6" s="273"/>
    </row>
  </sheetData>
  <sheetProtection password="C663" sheet="1" objects="1" scenarios="1"/>
  <mergeCells count="1">
    <mergeCell ref="M6:O6"/>
  </mergeCells>
  <conditionalFormatting sqref="M6:O6">
    <cfRule type="expression" dxfId="0" priority="1">
      <formula>IF(AND(ISBLANK($B$73),$B$72="solliciter une autre aide publique sur ce projet"),TRUE,FALSE)</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28</vt:i4>
      </vt:variant>
    </vt:vector>
  </HeadingPairs>
  <TitlesOfParts>
    <vt:vector size="38" baseType="lpstr">
      <vt:lpstr>Démarche à suivre</vt:lpstr>
      <vt:lpstr>Contexte général</vt:lpstr>
      <vt:lpstr>Etape 1 - Le demandeur </vt:lpstr>
      <vt:lpstr>Etape 2 - Eléments à joindre </vt:lpstr>
      <vt:lpstr>Etape 3 - L'objet</vt:lpstr>
      <vt:lpstr>Etape 4 - La déclaration</vt:lpstr>
      <vt:lpstr>Liste de valeurs</vt:lpstr>
      <vt:lpstr>Texte_contexte</vt:lpstr>
      <vt:lpstr>infoSIT</vt:lpstr>
      <vt:lpstr>indicSIT</vt:lpstr>
      <vt:lpstr>CODFORMULAIRE</vt:lpstr>
      <vt:lpstr>COFINANCEURS</vt:lpstr>
      <vt:lpstr>DATEVERSIONFORMULAIRE</vt:lpstr>
      <vt:lpstr>DDEMANDE</vt:lpstr>
      <vt:lpstr>DDTRAV</vt:lpstr>
      <vt:lpstr>DESCRIPTIF</vt:lpstr>
      <vt:lpstr>DESIGNATION</vt:lpstr>
      <vt:lpstr>EMAILCONTACT</vt:lpstr>
      <vt:lpstr>FDCONTACT</vt:lpstr>
      <vt:lpstr>INSEE</vt:lpstr>
      <vt:lpstr>LIBCIVILITECONTACT</vt:lpstr>
      <vt:lpstr>LOCALISATION</vt:lpstr>
      <vt:lpstr>MT_HT</vt:lpstr>
      <vt:lpstr>MT_TTC</vt:lpstr>
      <vt:lpstr>MTESTIME</vt:lpstr>
      <vt:lpstr>NOMCONTACT</vt:lpstr>
      <vt:lpstr>NOMMO</vt:lpstr>
      <vt:lpstr>NOPAYE</vt:lpstr>
      <vt:lpstr>NSIRET</vt:lpstr>
      <vt:lpstr>OPPORTUNITE</vt:lpstr>
      <vt:lpstr>OPPORTUNITE2</vt:lpstr>
      <vt:lpstr>TEL1CONTACT</vt:lpstr>
      <vt:lpstr>VERSIONEXCEL</vt:lpstr>
      <vt:lpstr>VERSIONFORMULAIRE</vt:lpstr>
      <vt:lpstr>'Etape 1 - Le demandeur '!Zone_d_impression</vt:lpstr>
      <vt:lpstr>'Etape 2 - Eléments à joindre '!Zone_d_impression</vt:lpstr>
      <vt:lpstr>'Etape 3 - L''objet'!Zone_d_impression</vt:lpstr>
      <vt:lpstr>'Etape 4 - La déclaration'!Zone_d_impression</vt:lpstr>
    </vt:vector>
  </TitlesOfParts>
  <Manager>Direction Interventions</Manager>
  <Company>AEAP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de participation financière Eau Potable</dc:title>
  <dc:creator>SMUSZ Maxime</dc:creator>
  <cp:lastModifiedBy>lthery</cp:lastModifiedBy>
  <cp:lastPrinted>2017-01-05T15:05:24Z</cp:lastPrinted>
  <dcterms:created xsi:type="dcterms:W3CDTF">2016-01-25T15:51:14Z</dcterms:created>
  <dcterms:modified xsi:type="dcterms:W3CDTF">2018-12-26T14:10:36Z</dcterms:modified>
  <cp:category>F_DPF_AEAP_AEP</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FORMULAIRE" linkTarget="CODFORMULAIRE">
    <vt:lpwstr>F_DPF_AEAP_CHARTEPHYTO</vt:lpwstr>
  </property>
  <property fmtid="{D5CDD505-2E9C-101B-9397-08002B2CF9AE}" pid="3" name="VERSIONFORMULAIRE" linkTarget="VERSIONFORMULAIRE">
    <vt:lpwstr>1.1</vt:lpwstr>
  </property>
  <property fmtid="{D5CDD505-2E9C-101B-9397-08002B2CF9AE}" pid="4" name="DATEVERSIONFORMULAIRE" linkTarget="DATEVERSIONFORMULAIRE">
    <vt:filetime>2018-12-31T23:00:00Z</vt:filetime>
  </property>
</Properties>
</file>